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\dotacje\WYCHOWANIE PRZEDSZKOLNE\"/>
    </mc:Choice>
  </mc:AlternateContent>
  <bookViews>
    <workbookView xWindow="0" yWindow="990" windowWidth="20730" windowHeight="10680"/>
  </bookViews>
  <sheets>
    <sheet name="gminy powiatu białogardzkiego" sheetId="3" r:id="rId1"/>
    <sheet name="gminy powiatu choszczeńskiego" sheetId="4" r:id="rId2"/>
    <sheet name="gminy powiatu drawskiego" sheetId="5" r:id="rId3"/>
    <sheet name="gminy powiatu goleniowskiego" sheetId="8" r:id="rId4"/>
    <sheet name="gminy powiatu gryfickiego" sheetId="9" r:id="rId5"/>
    <sheet name="gminy powiatu gryfińskiego" sheetId="10" r:id="rId6"/>
    <sheet name="gminy powiatu kamieńskiego" sheetId="11" r:id="rId7"/>
    <sheet name="gminy powiatu kołobrzeskiego" sheetId="12" r:id="rId8"/>
    <sheet name="gminy powiatu koszalińskiego" sheetId="13" r:id="rId9"/>
    <sheet name="gminy powiatu myśliborskiego" sheetId="14" r:id="rId10"/>
    <sheet name="gminy powiatu polickiego" sheetId="15" r:id="rId11"/>
    <sheet name="gminy powiatu pyrzyckiego" sheetId="16" r:id="rId12"/>
    <sheet name="gminy powiatu sławieńskiego" sheetId="17" r:id="rId13"/>
    <sheet name="gminy powiatu stargardzkiego" sheetId="18" r:id="rId14"/>
    <sheet name="gminy powiatu szczecineckiego" sheetId="19" r:id="rId15"/>
    <sheet name="gminy powiatu świdwińskiego" sheetId="20" r:id="rId16"/>
    <sheet name="gminy powiatu wałeckiego" sheetId="21" r:id="rId17"/>
    <sheet name="gminy powiatu łobeskiego" sheetId="22" r:id="rId18"/>
    <sheet name="miasta na prawach powiatu" sheetId="23" r:id="rId19"/>
  </sheets>
  <definedNames>
    <definedName name="_xlnm._FilterDatabase" localSheetId="0" hidden="1">'gminy powiatu białogardzkiego'!$A$6:$R$13</definedName>
    <definedName name="_xlnm._FilterDatabase" localSheetId="1" hidden="1">'gminy powiatu choszczeńskiego'!$A$6:$Q$15</definedName>
    <definedName name="_xlnm._FilterDatabase" localSheetId="2" hidden="1">'gminy powiatu drawskiego'!$A$6:$R$15</definedName>
    <definedName name="_xlnm._FilterDatabase" localSheetId="3" hidden="1">'gminy powiatu goleniowskiego'!$A$6:$Q$15</definedName>
    <definedName name="_xlnm._FilterDatabase" localSheetId="4" hidden="1">'gminy powiatu gryfickiego'!$A$6:$R$15</definedName>
    <definedName name="_xlnm._FilterDatabase" localSheetId="5" hidden="1">'gminy powiatu gryfińskiego'!$A$6:$R$18</definedName>
    <definedName name="_xlnm._FilterDatabase" localSheetId="6" hidden="1">'gminy powiatu kamieńskiego'!$A$6:$P$15</definedName>
    <definedName name="_xlnm._FilterDatabase" localSheetId="7" hidden="1">'gminy powiatu kołobrzeskiego'!$A$6:$R$16</definedName>
    <definedName name="_xlnm._FilterDatabase" localSheetId="8" hidden="1">'gminy powiatu koszalińskiego'!$A$6:$R$17</definedName>
    <definedName name="_xlnm._FilterDatabase" localSheetId="17" hidden="1">'gminy powiatu łobeskiego'!$A$6:$R$15</definedName>
    <definedName name="_xlnm._FilterDatabase" localSheetId="9" hidden="1">'gminy powiatu myśliborskiego'!$A$6:$R$15</definedName>
    <definedName name="_xlnm._FilterDatabase" localSheetId="10" hidden="1">'gminy powiatu polickiego'!$A$6:$R$13</definedName>
    <definedName name="_xlnm._FilterDatabase" localSheetId="11" hidden="1">'gminy powiatu pyrzyckiego'!$A$6:$R$15</definedName>
    <definedName name="_xlnm._FilterDatabase" localSheetId="12" hidden="1">'gminy powiatu sławieńskiego'!$A$6:$R$16</definedName>
    <definedName name="_xlnm._FilterDatabase" localSheetId="13" hidden="1">'gminy powiatu stargardzkiego'!$A$6:$R$19</definedName>
    <definedName name="_xlnm._FilterDatabase" localSheetId="14" hidden="1">'gminy powiatu szczecineckiego'!$A$6:$R$15</definedName>
    <definedName name="_xlnm._FilterDatabase" localSheetId="15" hidden="1">'gminy powiatu świdwińskiego'!$A$6:$R$16</definedName>
    <definedName name="_xlnm._FilterDatabase" localSheetId="16" hidden="1">'gminy powiatu wałeckiego'!$A$6:$R$14</definedName>
    <definedName name="_xlnm._FilterDatabase" localSheetId="18" hidden="1">'miasta na prawach powiatu'!$A$6:$R$12</definedName>
  </definedNames>
  <calcPr calcId="162913"/>
</workbook>
</file>

<file path=xl/calcChain.xml><?xml version="1.0" encoding="utf-8"?>
<calcChain xmlns="http://schemas.openxmlformats.org/spreadsheetml/2006/main">
  <c r="E14" i="11" l="1"/>
  <c r="E10" i="11"/>
  <c r="E11" i="11"/>
  <c r="E12" i="11"/>
  <c r="E13" i="11"/>
  <c r="E9" i="11"/>
  <c r="E15" i="11" s="1"/>
  <c r="G15" i="11"/>
  <c r="K12" i="23"/>
  <c r="L12" i="23"/>
  <c r="M12" i="23"/>
  <c r="N12" i="23"/>
  <c r="O12" i="23"/>
  <c r="P12" i="23"/>
  <c r="Q12" i="23"/>
  <c r="I12" i="23"/>
  <c r="K15" i="22"/>
  <c r="L15" i="22"/>
  <c r="M15" i="22"/>
  <c r="N15" i="22"/>
  <c r="O15" i="22"/>
  <c r="P15" i="22"/>
  <c r="Q15" i="22"/>
  <c r="I15" i="22"/>
  <c r="K14" i="21"/>
  <c r="L14" i="21"/>
  <c r="M14" i="21"/>
  <c r="N14" i="21"/>
  <c r="O14" i="21"/>
  <c r="P14" i="21"/>
  <c r="Q14" i="21"/>
  <c r="I14" i="21"/>
  <c r="K16" i="20"/>
  <c r="L16" i="20"/>
  <c r="M16" i="20"/>
  <c r="N16" i="20"/>
  <c r="O16" i="20"/>
  <c r="P16" i="20"/>
  <c r="Q16" i="20"/>
  <c r="I16" i="20"/>
  <c r="K15" i="19"/>
  <c r="L15" i="19"/>
  <c r="M15" i="19"/>
  <c r="N15" i="19"/>
  <c r="O15" i="19"/>
  <c r="P15" i="19"/>
  <c r="Q15" i="19"/>
  <c r="I15" i="19"/>
  <c r="K19" i="18"/>
  <c r="L19" i="18"/>
  <c r="M19" i="18"/>
  <c r="N19" i="18"/>
  <c r="O19" i="18"/>
  <c r="P19" i="18"/>
  <c r="Q19" i="18"/>
  <c r="I19" i="18"/>
  <c r="K16" i="17"/>
  <c r="L16" i="17"/>
  <c r="M16" i="17"/>
  <c r="N16" i="17"/>
  <c r="O16" i="17"/>
  <c r="P16" i="17"/>
  <c r="Q16" i="17"/>
  <c r="I16" i="17"/>
  <c r="K15" i="16"/>
  <c r="L15" i="16"/>
  <c r="M15" i="16"/>
  <c r="N15" i="16"/>
  <c r="O15" i="16"/>
  <c r="P15" i="16"/>
  <c r="Q15" i="16"/>
  <c r="I15" i="16"/>
  <c r="K13" i="15"/>
  <c r="L13" i="15"/>
  <c r="M13" i="15"/>
  <c r="N13" i="15"/>
  <c r="O13" i="15"/>
  <c r="P13" i="15"/>
  <c r="Q13" i="15"/>
  <c r="I13" i="15"/>
  <c r="K15" i="14"/>
  <c r="L15" i="14"/>
  <c r="M15" i="14"/>
  <c r="N15" i="14"/>
  <c r="O15" i="14"/>
  <c r="P15" i="14"/>
  <c r="Q15" i="14"/>
  <c r="R15" i="14"/>
  <c r="I15" i="14"/>
  <c r="K17" i="13"/>
  <c r="L17" i="13"/>
  <c r="M17" i="13"/>
  <c r="N17" i="13"/>
  <c r="O17" i="13"/>
  <c r="P17" i="13"/>
  <c r="Q17" i="13"/>
  <c r="R17" i="13"/>
  <c r="I17" i="13"/>
  <c r="K16" i="12"/>
  <c r="L16" i="12"/>
  <c r="M16" i="12"/>
  <c r="N16" i="12"/>
  <c r="O16" i="12"/>
  <c r="P16" i="12"/>
  <c r="Q16" i="12"/>
  <c r="I16" i="12"/>
  <c r="Q15" i="11"/>
  <c r="N15" i="11"/>
  <c r="O15" i="11"/>
  <c r="I15" i="11"/>
  <c r="J15" i="11"/>
  <c r="K15" i="11"/>
  <c r="L15" i="11"/>
  <c r="M15" i="11"/>
  <c r="Q18" i="10"/>
  <c r="K18" i="10"/>
  <c r="L18" i="10"/>
  <c r="M18" i="10"/>
  <c r="N18" i="10"/>
  <c r="O18" i="10"/>
  <c r="I18" i="10"/>
  <c r="J15" i="9"/>
  <c r="K15" i="9"/>
  <c r="L15" i="9"/>
  <c r="M15" i="9"/>
  <c r="N15" i="9"/>
  <c r="O15" i="9"/>
  <c r="P15" i="9"/>
  <c r="Q15" i="9"/>
  <c r="R15" i="9"/>
  <c r="R15" i="8"/>
  <c r="P15" i="8"/>
  <c r="N15" i="8"/>
  <c r="L15" i="8"/>
  <c r="J15" i="8"/>
  <c r="Q15" i="5"/>
  <c r="O15" i="5"/>
  <c r="M15" i="5"/>
  <c r="K15" i="5"/>
  <c r="I15" i="5"/>
  <c r="J15" i="4"/>
  <c r="L15" i="4"/>
  <c r="N15" i="4"/>
  <c r="P15" i="4"/>
  <c r="R15" i="4"/>
  <c r="J13" i="3"/>
  <c r="L13" i="3"/>
  <c r="N13" i="3"/>
  <c r="P13" i="3"/>
  <c r="Q13" i="3"/>
  <c r="F13" i="22"/>
  <c r="F10" i="21"/>
  <c r="F9" i="18"/>
  <c r="F13" i="16"/>
  <c r="F15" i="13"/>
  <c r="F11" i="8"/>
  <c r="F9" i="3"/>
  <c r="F10" i="23"/>
  <c r="F11" i="23"/>
  <c r="F9" i="23"/>
  <c r="F10" i="22"/>
  <c r="F11" i="22"/>
  <c r="F12" i="22"/>
  <c r="F14" i="22"/>
  <c r="F9" i="22"/>
  <c r="F11" i="21"/>
  <c r="F12" i="21"/>
  <c r="F13" i="21"/>
  <c r="F9" i="21"/>
  <c r="F10" i="20"/>
  <c r="F11" i="20"/>
  <c r="F12" i="20"/>
  <c r="F13" i="20"/>
  <c r="F14" i="20"/>
  <c r="F15" i="20"/>
  <c r="F9" i="20"/>
  <c r="F10" i="19"/>
  <c r="F11" i="19"/>
  <c r="F12" i="19"/>
  <c r="F13" i="19"/>
  <c r="F14" i="19"/>
  <c r="F9" i="19"/>
  <c r="F10" i="18"/>
  <c r="F11" i="18"/>
  <c r="F12" i="18"/>
  <c r="F13" i="18"/>
  <c r="F14" i="18"/>
  <c r="F15" i="18"/>
  <c r="F16" i="18"/>
  <c r="F17" i="18"/>
  <c r="F18" i="18"/>
  <c r="F10" i="17"/>
  <c r="F11" i="17"/>
  <c r="F12" i="17"/>
  <c r="F13" i="17"/>
  <c r="F14" i="17"/>
  <c r="F15" i="17"/>
  <c r="F9" i="17"/>
  <c r="F10" i="16"/>
  <c r="F11" i="16"/>
  <c r="F12" i="16"/>
  <c r="F14" i="16"/>
  <c r="F9" i="16"/>
  <c r="F10" i="15"/>
  <c r="F11" i="15"/>
  <c r="F12" i="15"/>
  <c r="F9" i="15"/>
  <c r="F10" i="14"/>
  <c r="F11" i="14"/>
  <c r="F12" i="14"/>
  <c r="F13" i="14"/>
  <c r="F14" i="14"/>
  <c r="F9" i="14"/>
  <c r="F10" i="13"/>
  <c r="F11" i="13"/>
  <c r="F12" i="13"/>
  <c r="F13" i="13"/>
  <c r="F14" i="13"/>
  <c r="F16" i="13"/>
  <c r="F9" i="13"/>
  <c r="F10" i="12"/>
  <c r="F11" i="12"/>
  <c r="F12" i="12"/>
  <c r="F13" i="12"/>
  <c r="F14" i="12"/>
  <c r="F15" i="12"/>
  <c r="F9" i="12"/>
  <c r="F10" i="10"/>
  <c r="F11" i="10"/>
  <c r="F12" i="10"/>
  <c r="F13" i="10"/>
  <c r="F14" i="10"/>
  <c r="F15" i="10"/>
  <c r="F16" i="10"/>
  <c r="F17" i="10"/>
  <c r="F9" i="10"/>
  <c r="F10" i="9"/>
  <c r="F11" i="9"/>
  <c r="F12" i="9"/>
  <c r="F13" i="9"/>
  <c r="F14" i="9"/>
  <c r="F9" i="9"/>
  <c r="F10" i="8"/>
  <c r="F12" i="8"/>
  <c r="F13" i="8"/>
  <c r="F14" i="8"/>
  <c r="F9" i="8"/>
  <c r="F10" i="5"/>
  <c r="F11" i="5"/>
  <c r="F12" i="5"/>
  <c r="F13" i="5"/>
  <c r="F14" i="5"/>
  <c r="F9" i="5"/>
  <c r="F10" i="4"/>
  <c r="F11" i="4"/>
  <c r="F12" i="4"/>
  <c r="F13" i="4"/>
  <c r="F14" i="4"/>
  <c r="F9" i="4"/>
  <c r="F10" i="3"/>
  <c r="F11" i="3"/>
  <c r="F12" i="3"/>
  <c r="R16" i="20" l="1"/>
  <c r="J16" i="20"/>
  <c r="R16" i="17"/>
  <c r="J16" i="17"/>
  <c r="J15" i="14"/>
  <c r="J17" i="13"/>
  <c r="L15" i="5"/>
  <c r="N15" i="5"/>
  <c r="P15" i="5"/>
  <c r="R15" i="5"/>
  <c r="J15" i="5"/>
  <c r="R15" i="22"/>
  <c r="J15" i="22"/>
  <c r="R12" i="23"/>
  <c r="J12" i="23"/>
  <c r="G15" i="14"/>
  <c r="F15" i="14"/>
  <c r="F15" i="19" l="1"/>
  <c r="F16" i="17"/>
  <c r="G12" i="23"/>
  <c r="G15" i="22"/>
  <c r="G16" i="20"/>
  <c r="G16" i="17"/>
  <c r="G13" i="15"/>
  <c r="G15" i="5"/>
  <c r="F18" i="10" l="1"/>
  <c r="F15" i="22"/>
  <c r="F16" i="20"/>
  <c r="F15" i="16"/>
  <c r="F17" i="13"/>
  <c r="H15" i="9"/>
  <c r="F15" i="9"/>
  <c r="F12" i="23" l="1"/>
  <c r="F14" i="21"/>
  <c r="F19" i="18"/>
  <c r="F13" i="15"/>
  <c r="F16" i="12"/>
  <c r="F15" i="8"/>
  <c r="F15" i="5"/>
  <c r="F15" i="4"/>
  <c r="F13" i="3"/>
  <c r="R14" i="21"/>
  <c r="R15" i="19"/>
  <c r="R19" i="18"/>
  <c r="R15" i="16"/>
  <c r="R13" i="15"/>
  <c r="R16" i="12"/>
  <c r="P15" i="11"/>
  <c r="R18" i="10"/>
  <c r="Q15" i="8"/>
  <c r="Q15" i="4"/>
  <c r="R13" i="3"/>
  <c r="I15" i="8" l="1"/>
  <c r="J14" i="21"/>
  <c r="J15" i="19"/>
  <c r="J19" i="18"/>
  <c r="J15" i="16"/>
  <c r="J13" i="15"/>
  <c r="J18" i="10"/>
  <c r="J16" i="12"/>
  <c r="H15" i="11"/>
  <c r="I15" i="9"/>
  <c r="I15" i="4"/>
  <c r="K15" i="8"/>
  <c r="K15" i="4"/>
  <c r="H12" i="23"/>
  <c r="H14" i="21"/>
  <c r="H19" i="18"/>
  <c r="H16" i="17"/>
  <c r="H16" i="12"/>
  <c r="F15" i="11"/>
  <c r="H18" i="10"/>
  <c r="H15" i="4"/>
  <c r="H15" i="22"/>
  <c r="H16" i="20"/>
  <c r="H15" i="19"/>
  <c r="H15" i="16"/>
  <c r="H13" i="15"/>
  <c r="H15" i="14"/>
  <c r="H17" i="13"/>
  <c r="H15" i="8"/>
  <c r="H15" i="5"/>
  <c r="H13" i="3"/>
  <c r="G15" i="19"/>
  <c r="P18" i="10"/>
  <c r="M15" i="8"/>
  <c r="O15" i="8"/>
  <c r="M15" i="4"/>
  <c r="O15" i="4"/>
  <c r="K13" i="3"/>
  <c r="M13" i="3"/>
  <c r="O13" i="3"/>
  <c r="I13" i="3"/>
  <c r="G14" i="21"/>
  <c r="G19" i="18"/>
  <c r="G15" i="16"/>
  <c r="G17" i="13"/>
  <c r="G16" i="12"/>
  <c r="G18" i="10"/>
  <c r="G15" i="9"/>
  <c r="G15" i="8"/>
  <c r="G15" i="4"/>
  <c r="G13" i="3" l="1"/>
</calcChain>
</file>

<file path=xl/sharedStrings.xml><?xml version="1.0" encoding="utf-8"?>
<sst xmlns="http://schemas.openxmlformats.org/spreadsheetml/2006/main" count="1151" uniqueCount="165">
  <si>
    <t>01</t>
  </si>
  <si>
    <t>02</t>
  </si>
  <si>
    <t>03</t>
  </si>
  <si>
    <t>Karlino</t>
  </si>
  <si>
    <t>04</t>
  </si>
  <si>
    <t>Tychowo</t>
  </si>
  <si>
    <t>Bierzwnik</t>
  </si>
  <si>
    <t>Choszczno</t>
  </si>
  <si>
    <t>Drawno</t>
  </si>
  <si>
    <t>Krzęcin</t>
  </si>
  <si>
    <t>05</t>
  </si>
  <si>
    <t>Pełczyce</t>
  </si>
  <si>
    <t>06</t>
  </si>
  <si>
    <t>Recz</t>
  </si>
  <si>
    <t>Czaplinek</t>
  </si>
  <si>
    <t>Drawsko Pomorskie</t>
  </si>
  <si>
    <t>Kalisz Pomorski</t>
  </si>
  <si>
    <t>Wierzchowo</t>
  </si>
  <si>
    <t>Złocieniec</t>
  </si>
  <si>
    <t>Goleniów</t>
  </si>
  <si>
    <t>Maszewo</t>
  </si>
  <si>
    <t>Nowogard</t>
  </si>
  <si>
    <t>Osina</t>
  </si>
  <si>
    <t>Przybiernów</t>
  </si>
  <si>
    <t>07</t>
  </si>
  <si>
    <t>Stepnica</t>
  </si>
  <si>
    <t>Brojce</t>
  </si>
  <si>
    <t>Gryfice</t>
  </si>
  <si>
    <t>Karnice</t>
  </si>
  <si>
    <t>Płoty</t>
  </si>
  <si>
    <t>Rewal</t>
  </si>
  <si>
    <t>08</t>
  </si>
  <si>
    <t>Trzebiatów</t>
  </si>
  <si>
    <t>Banie</t>
  </si>
  <si>
    <t>Cedynia</t>
  </si>
  <si>
    <t>Chojna</t>
  </si>
  <si>
    <t>Gryfino</t>
  </si>
  <si>
    <t>Mieszkowice</t>
  </si>
  <si>
    <t>Moryń</t>
  </si>
  <si>
    <t>Stare Czarnowo</t>
  </si>
  <si>
    <t>09</t>
  </si>
  <si>
    <t>Widuchowa</t>
  </si>
  <si>
    <t>Dziwnów</t>
  </si>
  <si>
    <t>Golczewo</t>
  </si>
  <si>
    <t>Kamień Pomorski</t>
  </si>
  <si>
    <t>Międzyzdroje</t>
  </si>
  <si>
    <t>Świerzno</t>
  </si>
  <si>
    <t>Wolin</t>
  </si>
  <si>
    <t>Dygowo</t>
  </si>
  <si>
    <t>Gościno</t>
  </si>
  <si>
    <t>Rymań</t>
  </si>
  <si>
    <t>Siemyśl</t>
  </si>
  <si>
    <t>Ustronie Morskie</t>
  </si>
  <si>
    <t>Będzino</t>
  </si>
  <si>
    <t>Biesiekierz</t>
  </si>
  <si>
    <t>Bobolice</t>
  </si>
  <si>
    <t>Manowo</t>
  </si>
  <si>
    <t>Mielno</t>
  </si>
  <si>
    <t>Polanów</t>
  </si>
  <si>
    <t>Sianów</t>
  </si>
  <si>
    <t>Świeszyno</t>
  </si>
  <si>
    <t>10</t>
  </si>
  <si>
    <t>Barlinek</t>
  </si>
  <si>
    <t>Boleszkowice</t>
  </si>
  <si>
    <t>Dębno</t>
  </si>
  <si>
    <t>Myślibórz</t>
  </si>
  <si>
    <t>Nowogródek Pomorski</t>
  </si>
  <si>
    <t>11</t>
  </si>
  <si>
    <t>Kołbaskowo</t>
  </si>
  <si>
    <t>Nowe Warpno</t>
  </si>
  <si>
    <t>Police</t>
  </si>
  <si>
    <t>12</t>
  </si>
  <si>
    <t>Bielice</t>
  </si>
  <si>
    <t>Kozielice</t>
  </si>
  <si>
    <t>Lipiany</t>
  </si>
  <si>
    <t>Przelewice</t>
  </si>
  <si>
    <t>Pyrzyce</t>
  </si>
  <si>
    <t>Warnice</t>
  </si>
  <si>
    <t>13</t>
  </si>
  <si>
    <t>Malechowo</t>
  </si>
  <si>
    <t>Postomino</t>
  </si>
  <si>
    <t>14</t>
  </si>
  <si>
    <t>Chociwel</t>
  </si>
  <si>
    <t>Dobrzany</t>
  </si>
  <si>
    <t>Dolice</t>
  </si>
  <si>
    <t>Ińsko</t>
  </si>
  <si>
    <t>Kobylanka</t>
  </si>
  <si>
    <t>Marianowo</t>
  </si>
  <si>
    <t>Stara Dąbrowa</t>
  </si>
  <si>
    <t>Suchań</t>
  </si>
  <si>
    <t>15</t>
  </si>
  <si>
    <t>Barwice</t>
  </si>
  <si>
    <t>Biały Bór</t>
  </si>
  <si>
    <t>Borne Sulinowo</t>
  </si>
  <si>
    <t>Grzmiąca</t>
  </si>
  <si>
    <t>16</t>
  </si>
  <si>
    <t>Brzeżno</t>
  </si>
  <si>
    <t>Rąbino</t>
  </si>
  <si>
    <t>Sławoborze</t>
  </si>
  <si>
    <t>17</t>
  </si>
  <si>
    <t>Człopa</t>
  </si>
  <si>
    <t>Mirosławiec</t>
  </si>
  <si>
    <t>Tuczno</t>
  </si>
  <si>
    <t>18</t>
  </si>
  <si>
    <t>Łobez</t>
  </si>
  <si>
    <t>Radowo Małe</t>
  </si>
  <si>
    <t>Resko</t>
  </si>
  <si>
    <t>Węgorzyno</t>
  </si>
  <si>
    <t>62</t>
  </si>
  <si>
    <t>63</t>
  </si>
  <si>
    <t>NAZWA GMINY</t>
  </si>
  <si>
    <t>1</t>
  </si>
  <si>
    <t>Białogard (miasto)</t>
  </si>
  <si>
    <t>2</t>
  </si>
  <si>
    <t>Białogard (gmina)</t>
  </si>
  <si>
    <t>3</t>
  </si>
  <si>
    <t>Trzcińsko - Zdrój</t>
  </si>
  <si>
    <t>Kołobrzeg (miasto)</t>
  </si>
  <si>
    <t>Kołobrzeg (gmina)</t>
  </si>
  <si>
    <t>Dobra (szczecińska)</t>
  </si>
  <si>
    <t>Darłowo (miasto)</t>
  </si>
  <si>
    <t>Sławno (miasto)</t>
  </si>
  <si>
    <t>Darłowo (gmina)</t>
  </si>
  <si>
    <t>Sławno (gmina)</t>
  </si>
  <si>
    <t>Szczecinek (miasto)</t>
  </si>
  <si>
    <t>Szczecinek (gmina)</t>
  </si>
  <si>
    <t>Świdwin (miasto)</t>
  </si>
  <si>
    <t>Połczyn - Zdrój</t>
  </si>
  <si>
    <t>Świdwin (gmina)</t>
  </si>
  <si>
    <t>Wałcz (gmina)</t>
  </si>
  <si>
    <t>Dobra (nowogardzka)</t>
  </si>
  <si>
    <t>Szczecin Miasto</t>
  </si>
  <si>
    <t>Świnoujście Miasto</t>
  </si>
  <si>
    <t>OGÓŁEM</t>
  </si>
  <si>
    <t>sporządził:</t>
  </si>
  <si>
    <t>………………………………………………………………………..</t>
  </si>
  <si>
    <t>…………………………………………………………………………..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</si>
  <si>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</si>
  <si>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</t>
  </si>
  <si>
    <t>KWOTA</t>
  </si>
  <si>
    <t xml:space="preserve">LICZBA DZIECI   </t>
  </si>
  <si>
    <t>tel.</t>
  </si>
  <si>
    <t>Wałcz (miasto)</t>
  </si>
  <si>
    <t>80106  
Inne formy wychowania przedszkolnego</t>
  </si>
  <si>
    <t>(pieczęć i podpis Skarbnika )</t>
  </si>
  <si>
    <t>(podpis Kierownika j.s.t.)</t>
  </si>
  <si>
    <t>80149
Realizacja zadań wymagających stosowania specjalnej organizacji nauki i metod pracy dla dzieci w przedszkolach, oddziałach przedszkolnych w szkołach podstawowych i innych formach wychowania przedszkolnego</t>
  </si>
  <si>
    <t>Stargard (miasto)</t>
  </si>
  <si>
    <t>Stargard(gmina)</t>
  </si>
  <si>
    <t>Powiat Drawski</t>
  </si>
  <si>
    <t>Powiat Sławieński</t>
  </si>
  <si>
    <t>Powiat Świdwiński</t>
  </si>
  <si>
    <t>Powiat Łobeski</t>
  </si>
  <si>
    <t>Liczba dzieci, którym nie wskazano miejsca korzystania z wychowania przedszkolnego</t>
  </si>
  <si>
    <t>Powiat myśliborski</t>
  </si>
  <si>
    <t>KOD TERYT</t>
  </si>
  <si>
    <t>PODZIAŁ DOTACJI NA WYCHOWANIE PRZEDSZKOLNE W 2021 ROKU NA POSZCZEGÓLNE ROZDZIAŁY KLASYFIKACJI BUDŻETOWEJ</t>
  </si>
  <si>
    <t>Dotacja z budżetu państwa naliczona dla gminy w roku budżetowym 
2021</t>
  </si>
  <si>
    <t>Liczba dzieci  korzystających z wychowania przedszkolnego na obszarze gminy według danych z SIO na dzień 30 września 2020 w wieku do 5 lat</t>
  </si>
  <si>
    <t>Koszalin Miasto</t>
  </si>
  <si>
    <t>§2030</t>
  </si>
  <si>
    <t>§2130</t>
  </si>
  <si>
    <t>80103  
Oddziały przedszkolne w szkołach podstawowych</t>
  </si>
  <si>
    <t>80104  
Przedszkola</t>
  </si>
  <si>
    <t>80105 
Przedszkola 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</si>
</sst>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49" fontId="1" fillId="0" borderId="0" xfId="0" applyNumberFormat="1" applyFont="1" applyAlignment="1">
      <alignment horizontal="justify" vertical="center" wrapText="1"/>
    </xf>
    <xf numFmtId="49" fontId="1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22" xfId="0" applyNumberFormat="1" applyFont="1" applyFill="1" applyBorder="1" applyAlignment="1">
      <alignment horizontal="right" vertical="center" wrapText="1"/>
    </xf>
    <xf numFmtId="4" fontId="2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3" xfId="0" applyNumberFormat="1" applyFont="1" applyFill="1" applyBorder="1" applyAlignment="1">
      <alignment horizontal="right" vertical="center" wrapText="1"/>
    </xf>
    <xf numFmtId="4" fontId="2" fillId="0" borderId="27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 wrapText="1"/>
    </xf>
    <xf numFmtId="0" fontId="4" fillId="3" borderId="6" xfId="0" applyNumberFormat="1" applyFont="1" applyFill="1" applyBorder="1" applyAlignment="1">
      <alignment vertical="center" wrapText="1"/>
    </xf>
    <xf numFmtId="4" fontId="4" fillId="3" borderId="6" xfId="0" applyNumberFormat="1" applyFont="1" applyFill="1" applyBorder="1" applyAlignment="1">
      <alignment vertical="center" wrapText="1"/>
    </xf>
    <xf numFmtId="4" fontId="4" fillId="3" borderId="21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2" fillId="0" borderId="26" xfId="0" applyNumberFormat="1" applyFont="1" applyFill="1" applyBorder="1" applyAlignment="1">
      <alignment vertical="center" wrapText="1"/>
    </xf>
    <xf numFmtId="4" fontId="7" fillId="0" borderId="18" xfId="0" applyNumberFormat="1" applyFont="1" applyFill="1" applyBorder="1" applyAlignment="1">
      <alignment horizontal="right" vertical="center" wrapText="1"/>
    </xf>
    <xf numFmtId="4" fontId="7" fillId="0" borderId="4" xfId="0" applyNumberFormat="1" applyFont="1" applyFill="1" applyBorder="1" applyAlignment="1">
      <alignment horizontal="right" vertical="center" wrapText="1"/>
    </xf>
    <xf numFmtId="4" fontId="7" fillId="0" borderId="22" xfId="0" applyNumberFormat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 wrapText="1"/>
    </xf>
    <xf numFmtId="0" fontId="2" fillId="0" borderId="27" xfId="0" applyNumberFormat="1" applyFont="1" applyFill="1" applyBorder="1" applyAlignment="1">
      <alignment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4" fontId="7" fillId="0" borderId="23" xfId="0" applyNumberFormat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4" fillId="3" borderId="7" xfId="0" applyNumberFormat="1" applyFont="1" applyFill="1" applyBorder="1" applyAlignment="1">
      <alignment vertical="center" wrapText="1"/>
    </xf>
    <xf numFmtId="4" fontId="4" fillId="3" borderId="45" xfId="0" applyNumberFormat="1" applyFont="1" applyFill="1" applyBorder="1" applyAlignment="1">
      <alignment vertical="center" wrapText="1"/>
    </xf>
    <xf numFmtId="4" fontId="4" fillId="3" borderId="16" xfId="0" applyNumberFormat="1" applyFont="1" applyFill="1" applyBorder="1" applyAlignment="1">
      <alignment vertical="center" wrapText="1"/>
    </xf>
    <xf numFmtId="4" fontId="4" fillId="3" borderId="24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horizontal="center" vertical="top" wrapText="1"/>
    </xf>
    <xf numFmtId="0" fontId="2" fillId="4" borderId="4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" fontId="4" fillId="4" borderId="4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right" vertical="center" wrapText="1"/>
    </xf>
    <xf numFmtId="4" fontId="4" fillId="0" borderId="2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26" xfId="0" applyNumberFormat="1" applyFont="1" applyFill="1" applyBorder="1" applyAlignment="1">
      <alignment horizontal="right" vertical="center" wrapText="1"/>
    </xf>
    <xf numFmtId="0" fontId="2" fillId="0" borderId="39" xfId="0" applyNumberFormat="1" applyFont="1" applyFill="1" applyBorder="1" applyAlignment="1">
      <alignment vertical="center" wrapText="1"/>
    </xf>
    <xf numFmtId="0" fontId="2" fillId="0" borderId="46" xfId="0" applyNumberFormat="1" applyFont="1" applyFill="1" applyBorder="1" applyAlignment="1">
      <alignment vertical="center" wrapText="1"/>
    </xf>
    <xf numFmtId="0" fontId="2" fillId="0" borderId="50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4" fontId="2" fillId="0" borderId="49" xfId="0" applyNumberFormat="1" applyFont="1" applyFill="1" applyBorder="1" applyAlignment="1">
      <alignment horizontal="righ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4" fillId="3" borderId="5" xfId="0" applyNumberFormat="1" applyFont="1" applyFill="1" applyBorder="1" applyAlignment="1">
      <alignment vertical="center" wrapText="1"/>
    </xf>
    <xf numFmtId="4" fontId="2" fillId="0" borderId="39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4" fontId="2" fillId="0" borderId="46" xfId="0" applyNumberFormat="1" applyFont="1" applyFill="1" applyBorder="1" applyAlignment="1">
      <alignment horizontal="right" vertical="center" wrapText="1"/>
    </xf>
    <xf numFmtId="4" fontId="7" fillId="0" borderId="46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7" fillId="0" borderId="39" xfId="0" applyNumberFormat="1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2" fillId="0" borderId="48" xfId="0" applyNumberFormat="1" applyFont="1" applyFill="1" applyBorder="1" applyAlignment="1">
      <alignment vertical="center" wrapText="1"/>
    </xf>
    <xf numFmtId="0" fontId="4" fillId="3" borderId="5" xfId="0" applyNumberFormat="1" applyFont="1" applyFill="1" applyBorder="1" applyAlignment="1">
      <alignment vertical="center" wrapText="1"/>
    </xf>
    <xf numFmtId="0" fontId="7" fillId="0" borderId="27" xfId="0" applyNumberFormat="1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48" xfId="0" applyNumberFormat="1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2" fillId="0" borderId="34" xfId="0" applyNumberFormat="1" applyFont="1" applyFill="1" applyBorder="1" applyAlignment="1">
      <alignment vertical="center" wrapText="1"/>
    </xf>
    <xf numFmtId="4" fontId="8" fillId="0" borderId="14" xfId="0" applyNumberFormat="1" applyFont="1" applyFill="1" applyBorder="1" applyAlignment="1">
      <alignment horizontal="right" vertical="center" wrapText="1"/>
    </xf>
    <xf numFmtId="4" fontId="8" fillId="0" borderId="49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vertical="center" wrapText="1"/>
    </xf>
    <xf numFmtId="4" fontId="4" fillId="0" borderId="22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4" fillId="0" borderId="26" xfId="0" applyNumberFormat="1" applyFont="1" applyFill="1" applyBorder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22" xfId="0" applyNumberFormat="1" applyFont="1" applyFill="1" applyBorder="1" applyAlignment="1">
      <alignment vertical="center" wrapText="1"/>
    </xf>
    <xf numFmtId="4" fontId="2" fillId="0" borderId="26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7" fillId="0" borderId="23" xfId="0" applyNumberFormat="1" applyFont="1" applyFill="1" applyBorder="1" applyAlignment="1">
      <alignment vertical="center" wrapText="1"/>
    </xf>
    <xf numFmtId="4" fontId="2" fillId="0" borderId="27" xfId="0" applyNumberFormat="1" applyFont="1" applyFill="1" applyBorder="1" applyAlignment="1">
      <alignment vertical="center" wrapText="1"/>
    </xf>
    <xf numFmtId="4" fontId="2" fillId="0" borderId="2" xfId="0" applyNumberFormat="1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33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7" fillId="0" borderId="34" xfId="0" applyNumberFormat="1" applyFont="1" applyFill="1" applyBorder="1" applyAlignment="1">
      <alignment vertical="center" wrapText="1"/>
    </xf>
    <xf numFmtId="4" fontId="6" fillId="0" borderId="4" xfId="0" applyNumberFormat="1" applyFont="1" applyFill="1" applyBorder="1" applyAlignment="1">
      <alignment vertical="center" wrapText="1"/>
    </xf>
    <xf numFmtId="0" fontId="2" fillId="0" borderId="51" xfId="0" applyNumberFormat="1" applyFont="1" applyFill="1" applyBorder="1" applyAlignment="1">
      <alignment vertical="center" wrapText="1"/>
    </xf>
    <xf numFmtId="0" fontId="2" fillId="0" borderId="52" xfId="0" applyNumberFormat="1" applyFont="1" applyFill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7" fillId="0" borderId="28" xfId="0" applyNumberFormat="1" applyFont="1" applyFill="1" applyBorder="1" applyAlignment="1">
      <alignment vertical="center" wrapText="1"/>
    </xf>
    <xf numFmtId="0" fontId="4" fillId="3" borderId="53" xfId="0" applyFont="1" applyFill="1" applyBorder="1" applyAlignment="1">
      <alignment vertical="center" wrapText="1"/>
    </xf>
    <xf numFmtId="0" fontId="2" fillId="0" borderId="28" xfId="0" applyNumberFormat="1" applyFont="1" applyFill="1" applyBorder="1" applyAlignment="1">
      <alignment vertical="center" wrapText="1"/>
    </xf>
    <xf numFmtId="0" fontId="2" fillId="0" borderId="48" xfId="0" applyFont="1" applyBorder="1" applyAlignment="1">
      <alignment vertical="center" wrapText="1"/>
    </xf>
    <xf numFmtId="4" fontId="6" fillId="4" borderId="19" xfId="0" applyNumberFormat="1" applyFont="1" applyFill="1" applyBorder="1" applyAlignment="1">
      <alignment vertical="center" wrapText="1"/>
    </xf>
    <xf numFmtId="0" fontId="2" fillId="0" borderId="46" xfId="0" applyNumberFormat="1" applyFont="1" applyBorder="1" applyAlignment="1">
      <alignment vertical="center" wrapText="1"/>
    </xf>
    <xf numFmtId="0" fontId="2" fillId="0" borderId="27" xfId="0" applyNumberFormat="1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36" xfId="0" applyNumberFormat="1" applyFont="1" applyFill="1" applyBorder="1" applyAlignment="1">
      <alignment vertical="center" wrapText="1"/>
    </xf>
    <xf numFmtId="0" fontId="2" fillId="0" borderId="50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tabSelected="1" zoomScale="90" zoomScaleNormal="90" workbookViewId="0">
      <selection activeCell="T10" sqref="T10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6.5703125" style="4" customWidth="1"/>
    <col min="6" max="6" width="12.5703125" style="4" customWidth="1"/>
    <col min="7" max="7" width="13.85546875" style="4" customWidth="1"/>
    <col min="8" max="8" width="13" style="4" customWidth="1"/>
    <col min="9" max="9" width="11.7109375" style="4" customWidth="1"/>
    <col min="10" max="10" width="11.5703125" style="4" customWidth="1"/>
    <col min="11" max="11" width="12" style="4" customWidth="1"/>
    <col min="12" max="12" width="11.5703125" style="4" customWidth="1"/>
    <col min="13" max="15" width="12" style="4" customWidth="1"/>
    <col min="16" max="16" width="12.42578125" style="4" customWidth="1"/>
    <col min="17" max="18" width="11.8554687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9"/>
      <c r="M5" s="3"/>
      <c r="N5" s="3"/>
      <c r="O5" s="3"/>
      <c r="P5" s="3"/>
      <c r="Q5" s="3"/>
    </row>
    <row r="6" spans="1:18" ht="134.2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0</v>
      </c>
      <c r="C9" s="34" t="s">
        <v>0</v>
      </c>
      <c r="D9" s="35" t="s">
        <v>111</v>
      </c>
      <c r="E9" s="36" t="s">
        <v>112</v>
      </c>
      <c r="F9" s="99">
        <f>G9*1471-(H9*1471)</f>
        <v>822289</v>
      </c>
      <c r="G9" s="106">
        <v>612</v>
      </c>
      <c r="H9" s="73">
        <v>53</v>
      </c>
      <c r="I9" s="113"/>
      <c r="J9" s="38"/>
      <c r="K9" s="38"/>
      <c r="L9" s="38"/>
      <c r="M9" s="38"/>
      <c r="N9" s="39"/>
      <c r="O9" s="39"/>
      <c r="P9" s="39"/>
      <c r="Q9" s="39"/>
      <c r="R9" s="40"/>
    </row>
    <row r="10" spans="1:18" s="41" customFormat="1" ht="12.75" customHeight="1" x14ac:dyDescent="0.25">
      <c r="A10" s="42">
        <v>32</v>
      </c>
      <c r="B10" s="43" t="s">
        <v>0</v>
      </c>
      <c r="C10" s="43" t="s">
        <v>1</v>
      </c>
      <c r="D10" s="44" t="s">
        <v>113</v>
      </c>
      <c r="E10" s="45" t="s">
        <v>114</v>
      </c>
      <c r="F10" s="99">
        <f t="shared" ref="F10:F12" si="0">G10*1471</f>
        <v>97086</v>
      </c>
      <c r="G10" s="107">
        <v>66</v>
      </c>
      <c r="H10" s="78">
        <v>0</v>
      </c>
      <c r="I10" s="115"/>
      <c r="J10" s="47"/>
      <c r="K10" s="47"/>
      <c r="L10" s="47"/>
      <c r="M10" s="47"/>
      <c r="N10" s="48"/>
      <c r="O10" s="48"/>
      <c r="P10" s="48"/>
      <c r="Q10" s="48"/>
      <c r="R10" s="49"/>
    </row>
    <row r="11" spans="1:18" s="41" customFormat="1" ht="12.75" customHeight="1" x14ac:dyDescent="0.25">
      <c r="A11" s="42">
        <v>32</v>
      </c>
      <c r="B11" s="43" t="s">
        <v>0</v>
      </c>
      <c r="C11" s="43" t="s">
        <v>2</v>
      </c>
      <c r="D11" s="44" t="s">
        <v>115</v>
      </c>
      <c r="E11" s="45" t="s">
        <v>3</v>
      </c>
      <c r="F11" s="99">
        <f t="shared" si="0"/>
        <v>344214</v>
      </c>
      <c r="G11" s="107">
        <v>234</v>
      </c>
      <c r="H11" s="78">
        <v>0</v>
      </c>
      <c r="I11" s="115"/>
      <c r="J11" s="47"/>
      <c r="K11" s="47"/>
      <c r="L11" s="47"/>
      <c r="M11" s="47"/>
      <c r="N11" s="48"/>
      <c r="O11" s="48"/>
      <c r="P11" s="48"/>
      <c r="Q11" s="48"/>
      <c r="R11" s="49"/>
    </row>
    <row r="12" spans="1:18" s="41" customFormat="1" ht="12.75" customHeight="1" thickBot="1" x14ac:dyDescent="0.3">
      <c r="A12" s="42">
        <v>32</v>
      </c>
      <c r="B12" s="43" t="s">
        <v>0</v>
      </c>
      <c r="C12" s="43" t="s">
        <v>4</v>
      </c>
      <c r="D12" s="44" t="s">
        <v>115</v>
      </c>
      <c r="E12" s="45" t="s">
        <v>5</v>
      </c>
      <c r="F12" s="99">
        <f t="shared" si="0"/>
        <v>132390</v>
      </c>
      <c r="G12" s="107">
        <v>90</v>
      </c>
      <c r="H12" s="78">
        <v>0</v>
      </c>
      <c r="I12" s="115"/>
      <c r="J12" s="47"/>
      <c r="K12" s="47"/>
      <c r="L12" s="47"/>
      <c r="M12" s="47"/>
      <c r="N12" s="48"/>
      <c r="O12" s="48"/>
      <c r="P12" s="48"/>
      <c r="Q12" s="48"/>
      <c r="R12" s="49"/>
    </row>
    <row r="13" spans="1:18" ht="13.5" thickBot="1" x14ac:dyDescent="0.3">
      <c r="A13" s="50" t="s">
        <v>133</v>
      </c>
      <c r="B13" s="51"/>
      <c r="C13" s="51"/>
      <c r="D13" s="51"/>
      <c r="E13" s="51"/>
      <c r="F13" s="54">
        <f>SUM(F9:F12)</f>
        <v>1395979</v>
      </c>
      <c r="G13" s="128">
        <f>SUM(G9:G12)</f>
        <v>1002</v>
      </c>
      <c r="H13" s="90">
        <f>SUM(H9:H12)</f>
        <v>53</v>
      </c>
      <c r="I13" s="112">
        <f>SUM(I9:I12)</f>
        <v>0</v>
      </c>
      <c r="J13" s="54">
        <f t="shared" ref="J13:R13" si="1">SUM(J9:J12)</f>
        <v>0</v>
      </c>
      <c r="K13" s="54">
        <f t="shared" si="1"/>
        <v>0</v>
      </c>
      <c r="L13" s="54">
        <f t="shared" si="1"/>
        <v>0</v>
      </c>
      <c r="M13" s="54">
        <f t="shared" si="1"/>
        <v>0</v>
      </c>
      <c r="N13" s="55">
        <f t="shared" si="1"/>
        <v>0</v>
      </c>
      <c r="O13" s="55">
        <f t="shared" si="1"/>
        <v>0</v>
      </c>
      <c r="P13" s="52">
        <f t="shared" si="1"/>
        <v>0</v>
      </c>
      <c r="Q13" s="52">
        <f t="shared" si="1"/>
        <v>0</v>
      </c>
      <c r="R13" s="52">
        <f t="shared" si="1"/>
        <v>0</v>
      </c>
    </row>
    <row r="14" spans="1:18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1"/>
      <c r="Q15" s="1"/>
      <c r="R15" s="4" t="s">
        <v>137</v>
      </c>
    </row>
    <row r="16" spans="1:18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7"/>
      <c r="Q16" s="57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58" t="s">
        <v>134</v>
      </c>
      <c r="B18" s="58"/>
      <c r="C18" s="58"/>
      <c r="D18" s="58"/>
      <c r="E18" s="5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8" t="s">
        <v>141</v>
      </c>
      <c r="B19" s="58"/>
      <c r="C19" s="58"/>
      <c r="D19" s="58"/>
      <c r="E19" s="5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58"/>
      <c r="B20" s="58"/>
      <c r="C20" s="58"/>
      <c r="D20" s="58"/>
      <c r="E20" s="58"/>
      <c r="F20" s="3"/>
      <c r="G20" s="3"/>
      <c r="H20" s="3"/>
      <c r="I20" s="3"/>
      <c r="J20" s="3"/>
      <c r="K20" s="59"/>
      <c r="L20" s="59"/>
      <c r="M20" s="3"/>
      <c r="N20" s="3"/>
      <c r="O20" s="3"/>
      <c r="P20" s="3"/>
      <c r="Q20" s="3"/>
    </row>
    <row r="21" spans="1:17" x14ac:dyDescent="0.25">
      <c r="A21" s="58"/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2" customHeight="1" x14ac:dyDescent="0.25">
      <c r="A22" s="3"/>
      <c r="B22" s="3"/>
      <c r="C22" s="3"/>
      <c r="D22" s="3"/>
      <c r="E22" s="3"/>
      <c r="F22" s="60" t="s">
        <v>135</v>
      </c>
      <c r="G22" s="60"/>
      <c r="H22" s="60"/>
      <c r="I22" s="60"/>
      <c r="J22" s="60"/>
      <c r="K22" s="60"/>
      <c r="L22" s="61"/>
      <c r="M22" s="60" t="s">
        <v>136</v>
      </c>
      <c r="N22" s="60"/>
      <c r="O22" s="60"/>
      <c r="P22" s="61"/>
      <c r="Q22" s="61"/>
    </row>
    <row r="23" spans="1:17" ht="27.75" customHeight="1" x14ac:dyDescent="0.25">
      <c r="A23" s="3"/>
      <c r="B23" s="3"/>
      <c r="C23" s="3"/>
      <c r="D23" s="3"/>
      <c r="E23" s="3"/>
      <c r="F23" s="60" t="s">
        <v>144</v>
      </c>
      <c r="G23" s="60"/>
      <c r="H23" s="60"/>
      <c r="I23" s="60"/>
      <c r="J23" s="60"/>
      <c r="K23" s="60"/>
      <c r="L23" s="61"/>
      <c r="M23" s="60" t="s">
        <v>145</v>
      </c>
      <c r="N23" s="60"/>
      <c r="O23" s="60"/>
      <c r="P23" s="61"/>
      <c r="Q23" s="61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</sheetData>
  <autoFilter ref="A6:R13">
    <filterColumn colId="0" showButton="0"/>
    <filterColumn colId="1" showButton="0"/>
    <filterColumn colId="2" showButton="0"/>
  </autoFilter>
  <mergeCells count="28">
    <mergeCell ref="A13:E13"/>
    <mergeCell ref="M22:O22"/>
    <mergeCell ref="A4:O4"/>
    <mergeCell ref="G5:K5"/>
    <mergeCell ref="I6:J6"/>
    <mergeCell ref="I7:J7"/>
    <mergeCell ref="H7:H8"/>
    <mergeCell ref="G7:G8"/>
    <mergeCell ref="F7:F8"/>
    <mergeCell ref="A6:D8"/>
    <mergeCell ref="E6:E8"/>
    <mergeCell ref="K6:L6"/>
    <mergeCell ref="K7:L7"/>
    <mergeCell ref="F23:K23"/>
    <mergeCell ref="A15:O15"/>
    <mergeCell ref="A16:O16"/>
    <mergeCell ref="A18:E18"/>
    <mergeCell ref="A19:E19"/>
    <mergeCell ref="A20:E21"/>
    <mergeCell ref="F22:K22"/>
    <mergeCell ref="M23:O23"/>
    <mergeCell ref="A3:R3"/>
    <mergeCell ref="M6:N6"/>
    <mergeCell ref="M7:N7"/>
    <mergeCell ref="O6:P6"/>
    <mergeCell ref="O7:P7"/>
    <mergeCell ref="Q6:R6"/>
    <mergeCell ref="Q7:R7"/>
  </mergeCells>
  <pageMargins left="0.7" right="0.7" top="0.75" bottom="0.75" header="0.3" footer="0.3"/>
  <pageSetup paperSize="9" scale="60" fitToHeight="0" orientation="landscape" r:id="rId1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zoomScale="90" zoomScaleNormal="90" workbookViewId="0">
      <selection activeCell="A17" sqref="A17:P17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9.28515625" style="4" customWidth="1"/>
    <col min="6" max="6" width="12.42578125" style="4" customWidth="1"/>
    <col min="7" max="7" width="14.140625" style="4" customWidth="1"/>
    <col min="8" max="8" width="13" style="4" customWidth="1"/>
    <col min="9" max="9" width="13.5703125" style="4" customWidth="1"/>
    <col min="10" max="10" width="12.42578125" style="4" customWidth="1"/>
    <col min="11" max="11" width="12.5703125" style="4" customWidth="1"/>
    <col min="12" max="12" width="12.28515625" style="4" customWidth="1"/>
    <col min="13" max="13" width="13" style="4" customWidth="1"/>
    <col min="14" max="14" width="12.42578125" style="4" customWidth="1"/>
    <col min="15" max="15" width="13.28515625" style="4" customWidth="1"/>
    <col min="16" max="16" width="13.7109375" style="4" customWidth="1"/>
    <col min="17" max="17" width="14" style="4" customWidth="1"/>
    <col min="18" max="18" width="13.425781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ht="15.75" customHeight="1" x14ac:dyDescent="0.25">
      <c r="A9" s="33">
        <v>32</v>
      </c>
      <c r="B9" s="97">
        <v>10</v>
      </c>
      <c r="C9" s="97"/>
      <c r="D9" s="97"/>
      <c r="E9" s="98" t="s">
        <v>154</v>
      </c>
      <c r="F9" s="99">
        <f>G9*1471</f>
        <v>1471</v>
      </c>
      <c r="G9" s="102">
        <v>1</v>
      </c>
      <c r="H9" s="101">
        <v>0</v>
      </c>
      <c r="I9" s="102"/>
      <c r="J9" s="103"/>
      <c r="K9" s="103"/>
      <c r="L9" s="103"/>
      <c r="M9" s="103"/>
      <c r="N9" s="103"/>
      <c r="O9" s="103"/>
      <c r="P9" s="104"/>
      <c r="Q9" s="103"/>
      <c r="R9" s="105"/>
    </row>
    <row r="10" spans="1:18" s="41" customFormat="1" ht="12.75" customHeight="1" x14ac:dyDescent="0.25">
      <c r="A10" s="33">
        <v>32</v>
      </c>
      <c r="B10" s="34" t="s">
        <v>61</v>
      </c>
      <c r="C10" s="34" t="s">
        <v>0</v>
      </c>
      <c r="D10" s="35" t="s">
        <v>115</v>
      </c>
      <c r="E10" s="36" t="s">
        <v>62</v>
      </c>
      <c r="F10" s="99">
        <f t="shared" ref="F10:F14" si="0">G10*1471</f>
        <v>716377</v>
      </c>
      <c r="G10" s="106">
        <v>487</v>
      </c>
      <c r="H10" s="73">
        <v>0</v>
      </c>
      <c r="I10" s="106"/>
      <c r="J10" s="38"/>
      <c r="K10" s="38"/>
      <c r="L10" s="38"/>
      <c r="M10" s="38"/>
      <c r="N10" s="38"/>
      <c r="O10" s="39"/>
      <c r="P10" s="39"/>
      <c r="Q10" s="39"/>
      <c r="R10" s="40"/>
    </row>
    <row r="11" spans="1:18" s="41" customFormat="1" ht="12.75" customHeight="1" x14ac:dyDescent="0.25">
      <c r="A11" s="42">
        <v>32</v>
      </c>
      <c r="B11" s="43" t="s">
        <v>61</v>
      </c>
      <c r="C11" s="43" t="s">
        <v>1</v>
      </c>
      <c r="D11" s="44" t="s">
        <v>113</v>
      </c>
      <c r="E11" s="83" t="s">
        <v>63</v>
      </c>
      <c r="F11" s="99">
        <f t="shared" si="0"/>
        <v>86789</v>
      </c>
      <c r="G11" s="122">
        <v>59</v>
      </c>
      <c r="H11" s="78">
        <v>0</v>
      </c>
      <c r="I11" s="107"/>
      <c r="J11" s="86"/>
      <c r="K11" s="86"/>
      <c r="L11" s="86"/>
      <c r="M11" s="86"/>
      <c r="N11" s="86"/>
      <c r="O11" s="87"/>
      <c r="P11" s="87"/>
      <c r="Q11" s="87"/>
      <c r="R11" s="49"/>
    </row>
    <row r="12" spans="1:18" s="41" customFormat="1" ht="12.75" customHeight="1" x14ac:dyDescent="0.25">
      <c r="A12" s="42">
        <v>32</v>
      </c>
      <c r="B12" s="43" t="s">
        <v>61</v>
      </c>
      <c r="C12" s="43" t="s">
        <v>2</v>
      </c>
      <c r="D12" s="44" t="s">
        <v>115</v>
      </c>
      <c r="E12" s="45" t="s">
        <v>64</v>
      </c>
      <c r="F12" s="99">
        <f t="shared" si="0"/>
        <v>667834</v>
      </c>
      <c r="G12" s="107">
        <v>454</v>
      </c>
      <c r="H12" s="78">
        <v>0</v>
      </c>
      <c r="I12" s="107"/>
      <c r="J12" s="47"/>
      <c r="K12" s="47"/>
      <c r="L12" s="47"/>
      <c r="M12" s="47"/>
      <c r="N12" s="47"/>
      <c r="O12" s="48"/>
      <c r="P12" s="48"/>
      <c r="Q12" s="48"/>
      <c r="R12" s="49"/>
    </row>
    <row r="13" spans="1:18" s="41" customFormat="1" ht="12.75" customHeight="1" x14ac:dyDescent="0.25">
      <c r="A13" s="42">
        <v>32</v>
      </c>
      <c r="B13" s="43" t="s">
        <v>61</v>
      </c>
      <c r="C13" s="43" t="s">
        <v>4</v>
      </c>
      <c r="D13" s="44" t="s">
        <v>115</v>
      </c>
      <c r="E13" s="83" t="s">
        <v>65</v>
      </c>
      <c r="F13" s="99">
        <f t="shared" si="0"/>
        <v>469249</v>
      </c>
      <c r="G13" s="122">
        <v>319</v>
      </c>
      <c r="H13" s="78">
        <v>0</v>
      </c>
      <c r="I13" s="107"/>
      <c r="J13" s="86"/>
      <c r="K13" s="86"/>
      <c r="L13" s="86"/>
      <c r="M13" s="86"/>
      <c r="N13" s="86"/>
      <c r="O13" s="87"/>
      <c r="P13" s="87"/>
      <c r="Q13" s="87"/>
      <c r="R13" s="49"/>
    </row>
    <row r="14" spans="1:18" s="41" customFormat="1" ht="12.75" customHeight="1" thickBot="1" x14ac:dyDescent="0.3">
      <c r="A14" s="123">
        <v>32</v>
      </c>
      <c r="B14" s="124" t="s">
        <v>61</v>
      </c>
      <c r="C14" s="124" t="s">
        <v>10</v>
      </c>
      <c r="D14" s="125" t="s">
        <v>113</v>
      </c>
      <c r="E14" s="126" t="s">
        <v>66</v>
      </c>
      <c r="F14" s="99">
        <f t="shared" si="0"/>
        <v>79434</v>
      </c>
      <c r="G14" s="127">
        <v>54</v>
      </c>
      <c r="H14" s="172">
        <v>0</v>
      </c>
      <c r="I14" s="127"/>
      <c r="J14" s="47"/>
      <c r="K14" s="47"/>
      <c r="L14" s="47"/>
      <c r="M14" s="47"/>
      <c r="N14" s="47"/>
      <c r="O14" s="48"/>
      <c r="P14" s="48"/>
      <c r="Q14" s="48"/>
      <c r="R14" s="49"/>
    </row>
    <row r="15" spans="1:18" ht="15" customHeight="1" thickBot="1" x14ac:dyDescent="0.3">
      <c r="A15" s="50" t="s">
        <v>133</v>
      </c>
      <c r="B15" s="51"/>
      <c r="C15" s="51"/>
      <c r="D15" s="51"/>
      <c r="E15" s="51"/>
      <c r="F15" s="54">
        <f>SUM(F9:F14)</f>
        <v>2021154</v>
      </c>
      <c r="G15" s="128">
        <f>SUM(G9:G14)</f>
        <v>1374</v>
      </c>
      <c r="H15" s="90">
        <f>SUM(H11:H14)</f>
        <v>0</v>
      </c>
      <c r="I15" s="112">
        <f>SUM(I9:I14)</f>
        <v>0</v>
      </c>
      <c r="J15" s="54">
        <f>SUM(J9:J14)</f>
        <v>0</v>
      </c>
      <c r="K15" s="54">
        <f t="shared" ref="K15:R15" si="1">SUM(K9:K14)</f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si="1"/>
        <v>0</v>
      </c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4" t="s">
        <v>137</v>
      </c>
    </row>
    <row r="17" spans="1:17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8" t="s">
        <v>134</v>
      </c>
      <c r="B19" s="58"/>
      <c r="C19" s="58"/>
      <c r="D19" s="58"/>
      <c r="E19" s="5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58" t="s">
        <v>141</v>
      </c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58"/>
      <c r="B21" s="58"/>
      <c r="C21" s="58"/>
      <c r="D21" s="58"/>
      <c r="E21" s="58"/>
      <c r="F21" s="3"/>
      <c r="G21" s="3"/>
      <c r="H21" s="3"/>
      <c r="I21" s="3"/>
      <c r="J21" s="3"/>
      <c r="K21" s="3"/>
      <c r="L21" s="59"/>
      <c r="M21" s="59"/>
      <c r="N21" s="3"/>
      <c r="O21" s="3"/>
      <c r="P21" s="3"/>
      <c r="Q21" s="3"/>
    </row>
    <row r="22" spans="1:17" x14ac:dyDescent="0.25">
      <c r="A22" s="58"/>
      <c r="B22" s="58"/>
      <c r="C22" s="58"/>
      <c r="D22" s="58"/>
      <c r="E22" s="5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2" customHeight="1" x14ac:dyDescent="0.25">
      <c r="A23" s="3"/>
      <c r="B23" s="3"/>
      <c r="C23" s="3"/>
      <c r="D23" s="3"/>
      <c r="E23" s="3"/>
      <c r="F23" s="60" t="s">
        <v>135</v>
      </c>
      <c r="G23" s="60"/>
      <c r="H23" s="60"/>
      <c r="I23" s="60"/>
      <c r="J23" s="60"/>
      <c r="K23" s="60"/>
      <c r="L23" s="60"/>
      <c r="M23" s="61"/>
      <c r="N23" s="60" t="s">
        <v>136</v>
      </c>
      <c r="O23" s="60"/>
      <c r="P23" s="60"/>
      <c r="Q23" s="61"/>
    </row>
    <row r="24" spans="1:17" ht="27.75" customHeight="1" x14ac:dyDescent="0.25">
      <c r="A24" s="3"/>
      <c r="B24" s="3"/>
      <c r="C24" s="3"/>
      <c r="D24" s="3"/>
      <c r="E24" s="3"/>
      <c r="F24" s="60" t="s">
        <v>144</v>
      </c>
      <c r="G24" s="60"/>
      <c r="H24" s="60"/>
      <c r="I24" s="60"/>
      <c r="J24" s="60"/>
      <c r="K24" s="60"/>
      <c r="L24" s="60"/>
      <c r="M24" s="61"/>
      <c r="N24" s="60" t="s">
        <v>145</v>
      </c>
      <c r="O24" s="60"/>
      <c r="P24" s="60"/>
      <c r="Q24" s="61"/>
    </row>
    <row r="25" spans="1:17" x14ac:dyDescent="0.25">
      <c r="A25" s="3"/>
      <c r="B25" s="3"/>
      <c r="C25" s="3"/>
      <c r="D25" s="3"/>
      <c r="E25" s="3"/>
      <c r="F25" s="3"/>
      <c r="G25" s="3"/>
      <c r="L25" s="3"/>
      <c r="M25" s="3"/>
      <c r="N25" s="3"/>
      <c r="O25" s="3"/>
      <c r="P25" s="3"/>
      <c r="Q25" s="3"/>
    </row>
  </sheetData>
  <autoFilter ref="A6:R15">
    <filterColumn colId="0" showButton="0"/>
    <filterColumn colId="1" showButton="0"/>
    <filterColumn colId="2" showButton="0"/>
  </autoFilter>
  <mergeCells count="28">
    <mergeCell ref="M6:N6"/>
    <mergeCell ref="O6:P6"/>
    <mergeCell ref="Q6:R6"/>
    <mergeCell ref="F7:F8"/>
    <mergeCell ref="G7:G8"/>
    <mergeCell ref="H7:H8"/>
    <mergeCell ref="I7:J7"/>
    <mergeCell ref="K7:L7"/>
    <mergeCell ref="M7:N7"/>
    <mergeCell ref="O7:P7"/>
    <mergeCell ref="Q7:R7"/>
    <mergeCell ref="A3:R3"/>
    <mergeCell ref="A16:P16"/>
    <mergeCell ref="A15:E15"/>
    <mergeCell ref="A4:P4"/>
    <mergeCell ref="G5:L5"/>
    <mergeCell ref="A6:D8"/>
    <mergeCell ref="E6:E8"/>
    <mergeCell ref="I6:J6"/>
    <mergeCell ref="K6:L6"/>
    <mergeCell ref="N23:P23"/>
    <mergeCell ref="N24:P24"/>
    <mergeCell ref="A17:P17"/>
    <mergeCell ref="A19:E19"/>
    <mergeCell ref="A20:E20"/>
    <mergeCell ref="A21:E22"/>
    <mergeCell ref="F23:L23"/>
    <mergeCell ref="F24:L24"/>
  </mergeCells>
  <pageMargins left="0.7" right="0.7" top="0.75" bottom="0.75" header="0.3" footer="0.3"/>
  <pageSetup paperSize="9" scale="63" fitToHeight="0" orientation="landscape" r:id="rId1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zoomScale="90" zoomScaleNormal="90" workbookViewId="0">
      <selection activeCell="L17" sqref="L17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7.140625" style="4" customWidth="1"/>
    <col min="6" max="6" width="13.140625" style="4" customWidth="1"/>
    <col min="7" max="7" width="14.140625" style="4" customWidth="1"/>
    <col min="8" max="8" width="13.140625" style="4" customWidth="1"/>
    <col min="9" max="10" width="12.5703125" style="4" customWidth="1"/>
    <col min="11" max="11" width="13" style="4" customWidth="1"/>
    <col min="12" max="12" width="12.85546875" style="4" customWidth="1"/>
    <col min="13" max="13" width="14.140625" style="4" customWidth="1"/>
    <col min="14" max="15" width="13.28515625" style="4" customWidth="1"/>
    <col min="16" max="16" width="12.7109375" style="4" customWidth="1"/>
    <col min="17" max="17" width="13.5703125" style="4" customWidth="1"/>
    <col min="18" max="18" width="14.425781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67</v>
      </c>
      <c r="C9" s="34" t="s">
        <v>0</v>
      </c>
      <c r="D9" s="35" t="s">
        <v>113</v>
      </c>
      <c r="E9" s="36" t="s">
        <v>119</v>
      </c>
      <c r="F9" s="99">
        <f>G9*1471</f>
        <v>1032642</v>
      </c>
      <c r="G9" s="106">
        <v>702</v>
      </c>
      <c r="H9" s="73">
        <v>0</v>
      </c>
      <c r="I9" s="106"/>
      <c r="J9" s="38"/>
      <c r="K9" s="38"/>
      <c r="L9" s="38"/>
      <c r="M9" s="38"/>
      <c r="N9" s="38"/>
      <c r="O9" s="39"/>
      <c r="P9" s="39"/>
      <c r="Q9" s="39"/>
      <c r="R9" s="40"/>
    </row>
    <row r="10" spans="1:18" s="41" customFormat="1" ht="12.75" customHeight="1" x14ac:dyDescent="0.25">
      <c r="A10" s="42">
        <v>32</v>
      </c>
      <c r="B10" s="43" t="s">
        <v>67</v>
      </c>
      <c r="C10" s="43" t="s">
        <v>1</v>
      </c>
      <c r="D10" s="44" t="s">
        <v>113</v>
      </c>
      <c r="E10" s="45" t="s">
        <v>68</v>
      </c>
      <c r="F10" s="99">
        <f t="shared" ref="F10:F12" si="0">G10*1471</f>
        <v>813463</v>
      </c>
      <c r="G10" s="107">
        <v>553</v>
      </c>
      <c r="H10" s="78">
        <v>0</v>
      </c>
      <c r="I10" s="107"/>
      <c r="J10" s="47"/>
      <c r="K10" s="47"/>
      <c r="L10" s="47"/>
      <c r="M10" s="47"/>
      <c r="N10" s="47"/>
      <c r="O10" s="48"/>
      <c r="P10" s="48"/>
      <c r="Q10" s="48"/>
      <c r="R10" s="49"/>
    </row>
    <row r="11" spans="1:18" s="41" customFormat="1" ht="12.75" customHeight="1" x14ac:dyDescent="0.25">
      <c r="A11" s="42">
        <v>32</v>
      </c>
      <c r="B11" s="43" t="s">
        <v>67</v>
      </c>
      <c r="C11" s="43" t="s">
        <v>2</v>
      </c>
      <c r="D11" s="44" t="s">
        <v>115</v>
      </c>
      <c r="E11" s="83" t="s">
        <v>69</v>
      </c>
      <c r="F11" s="99">
        <f t="shared" si="0"/>
        <v>29420</v>
      </c>
      <c r="G11" s="122">
        <v>20</v>
      </c>
      <c r="H11" s="78">
        <v>0</v>
      </c>
      <c r="I11" s="107"/>
      <c r="J11" s="86"/>
      <c r="K11" s="86"/>
      <c r="L11" s="86"/>
      <c r="M11" s="86"/>
      <c r="N11" s="86"/>
      <c r="O11" s="87"/>
      <c r="P11" s="87"/>
      <c r="Q11" s="87"/>
      <c r="R11" s="49"/>
    </row>
    <row r="12" spans="1:18" s="41" customFormat="1" ht="12.75" customHeight="1" thickBot="1" x14ac:dyDescent="0.3">
      <c r="A12" s="42">
        <v>32</v>
      </c>
      <c r="B12" s="43" t="s">
        <v>67</v>
      </c>
      <c r="C12" s="43" t="s">
        <v>4</v>
      </c>
      <c r="D12" s="44" t="s">
        <v>115</v>
      </c>
      <c r="E12" s="83" t="s">
        <v>70</v>
      </c>
      <c r="F12" s="99">
        <f t="shared" si="0"/>
        <v>1722541</v>
      </c>
      <c r="G12" s="122">
        <v>1171</v>
      </c>
      <c r="H12" s="78">
        <v>0</v>
      </c>
      <c r="I12" s="107"/>
      <c r="J12" s="86"/>
      <c r="K12" s="86"/>
      <c r="L12" s="86"/>
      <c r="M12" s="86"/>
      <c r="N12" s="86"/>
      <c r="O12" s="87"/>
      <c r="P12" s="87"/>
      <c r="Q12" s="87"/>
      <c r="R12" s="49"/>
    </row>
    <row r="13" spans="1:18" ht="13.5" thickBot="1" x14ac:dyDescent="0.3">
      <c r="A13" s="50" t="s">
        <v>133</v>
      </c>
      <c r="B13" s="51"/>
      <c r="C13" s="51"/>
      <c r="D13" s="51"/>
      <c r="E13" s="51"/>
      <c r="F13" s="54">
        <f>SUM(F9:F12)</f>
        <v>3598066</v>
      </c>
      <c r="G13" s="128">
        <f>SUM(G9:G12)</f>
        <v>2446</v>
      </c>
      <c r="H13" s="90">
        <f>SUM(H9:H12)</f>
        <v>0</v>
      </c>
      <c r="I13" s="112">
        <f>SUM(I9:I12)</f>
        <v>0</v>
      </c>
      <c r="J13" s="54">
        <f>SUM(J9:J12)</f>
        <v>0</v>
      </c>
      <c r="K13" s="54">
        <f t="shared" ref="K13:Q13" si="1">SUM(K9:K12)</f>
        <v>0</v>
      </c>
      <c r="L13" s="54">
        <f t="shared" si="1"/>
        <v>0</v>
      </c>
      <c r="M13" s="54">
        <f t="shared" si="1"/>
        <v>0</v>
      </c>
      <c r="N13" s="54">
        <f t="shared" si="1"/>
        <v>0</v>
      </c>
      <c r="O13" s="54">
        <f t="shared" si="1"/>
        <v>0</v>
      </c>
      <c r="P13" s="54">
        <f t="shared" si="1"/>
        <v>0</v>
      </c>
      <c r="Q13" s="54">
        <f t="shared" si="1"/>
        <v>0</v>
      </c>
      <c r="R13" s="93">
        <f t="shared" ref="L13:R13" si="2">SUM(R9:R12)</f>
        <v>0</v>
      </c>
    </row>
    <row r="14" spans="1:1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1"/>
      <c r="R14" s="4" t="s">
        <v>137</v>
      </c>
    </row>
    <row r="15" spans="1:18" x14ac:dyDescent="0.25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7"/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58" t="s">
        <v>134</v>
      </c>
      <c r="B17" s="58"/>
      <c r="C17" s="58"/>
      <c r="D17" s="58"/>
      <c r="E17" s="5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58" t="s">
        <v>141</v>
      </c>
      <c r="B18" s="58"/>
      <c r="C18" s="58"/>
      <c r="D18" s="58"/>
      <c r="E18" s="5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8"/>
      <c r="B19" s="58"/>
      <c r="C19" s="58"/>
      <c r="D19" s="58"/>
      <c r="E19" s="58"/>
      <c r="F19" s="3"/>
      <c r="G19" s="3"/>
      <c r="H19" s="3"/>
      <c r="I19" s="3"/>
      <c r="J19" s="3"/>
      <c r="K19" s="3"/>
      <c r="L19" s="59"/>
      <c r="M19" s="59"/>
      <c r="N19" s="3"/>
      <c r="O19" s="3"/>
      <c r="P19" s="3"/>
      <c r="Q19" s="3"/>
    </row>
    <row r="20" spans="1:17" x14ac:dyDescent="0.25">
      <c r="A20" s="58"/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2" customHeight="1" x14ac:dyDescent="0.25">
      <c r="A21" s="3"/>
      <c r="B21" s="3"/>
      <c r="C21" s="3"/>
      <c r="D21" s="3"/>
      <c r="E21" s="3"/>
      <c r="F21" s="60" t="s">
        <v>135</v>
      </c>
      <c r="G21" s="60"/>
      <c r="H21" s="60"/>
      <c r="I21" s="60"/>
      <c r="J21" s="60"/>
      <c r="K21" s="60"/>
      <c r="L21" s="60"/>
      <c r="M21" s="61"/>
      <c r="N21" s="60" t="s">
        <v>136</v>
      </c>
      <c r="O21" s="60"/>
      <c r="P21" s="60"/>
      <c r="Q21" s="61"/>
    </row>
    <row r="22" spans="1:17" ht="27.75" customHeight="1" x14ac:dyDescent="0.25">
      <c r="A22" s="3"/>
      <c r="B22" s="3"/>
      <c r="C22" s="3"/>
      <c r="D22" s="3"/>
      <c r="E22" s="3"/>
      <c r="F22" s="60" t="s">
        <v>144</v>
      </c>
      <c r="G22" s="60"/>
      <c r="H22" s="60"/>
      <c r="I22" s="60"/>
      <c r="J22" s="60"/>
      <c r="K22" s="60"/>
      <c r="L22" s="60"/>
      <c r="M22" s="61"/>
      <c r="N22" s="60" t="s">
        <v>145</v>
      </c>
      <c r="O22" s="60"/>
      <c r="P22" s="60"/>
      <c r="Q22" s="61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L23" s="3"/>
      <c r="M23" s="3"/>
      <c r="N23" s="3"/>
      <c r="O23" s="3"/>
      <c r="P23" s="3"/>
      <c r="Q23" s="3"/>
    </row>
  </sheetData>
  <autoFilter ref="A6:R13">
    <filterColumn colId="0" showButton="0"/>
    <filterColumn colId="1" showButton="0"/>
    <filterColumn colId="2" showButton="0"/>
  </autoFilter>
  <mergeCells count="28">
    <mergeCell ref="A13:E13"/>
    <mergeCell ref="A14:P14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2:L22"/>
    <mergeCell ref="N21:P21"/>
    <mergeCell ref="N22:P22"/>
    <mergeCell ref="A15:P15"/>
    <mergeCell ref="A17:E17"/>
    <mergeCell ref="A18:E18"/>
    <mergeCell ref="A19:E20"/>
    <mergeCell ref="F21:L21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2" fitToHeight="0" orientation="landscape" r:id="rId1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zoomScale="90" zoomScaleNormal="90" workbookViewId="0">
      <selection activeCell="F13" sqref="F13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2" style="4" customWidth="1"/>
    <col min="6" max="6" width="12.42578125" style="4" customWidth="1"/>
    <col min="7" max="7" width="13.7109375" style="4" customWidth="1"/>
    <col min="8" max="8" width="12.85546875" style="4" customWidth="1"/>
    <col min="9" max="9" width="13.28515625" style="4" customWidth="1"/>
    <col min="10" max="10" width="13.140625" style="4" customWidth="1"/>
    <col min="11" max="11" width="13.5703125" style="4" customWidth="1"/>
    <col min="12" max="13" width="12.85546875" style="4" customWidth="1"/>
    <col min="14" max="15" width="13.28515625" style="4" customWidth="1"/>
    <col min="16" max="16" width="12.85546875" style="4" customWidth="1"/>
    <col min="17" max="17" width="14.140625" style="4" customWidth="1"/>
    <col min="18" max="18" width="13.8554687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71</v>
      </c>
      <c r="C9" s="34" t="s">
        <v>0</v>
      </c>
      <c r="D9" s="35" t="s">
        <v>113</v>
      </c>
      <c r="E9" s="70" t="s">
        <v>72</v>
      </c>
      <c r="F9" s="71">
        <f>G9*1471</f>
        <v>80905</v>
      </c>
      <c r="G9" s="133">
        <v>55</v>
      </c>
      <c r="H9" s="73">
        <v>0</v>
      </c>
      <c r="I9" s="106"/>
      <c r="J9" s="75"/>
      <c r="K9" s="75"/>
      <c r="L9" s="75"/>
      <c r="M9" s="75"/>
      <c r="N9" s="75"/>
      <c r="O9" s="76"/>
      <c r="P9" s="76"/>
      <c r="Q9" s="76"/>
      <c r="R9" s="40"/>
    </row>
    <row r="10" spans="1:18" s="41" customFormat="1" ht="12.75" customHeight="1" x14ac:dyDescent="0.25">
      <c r="A10" s="42">
        <v>32</v>
      </c>
      <c r="B10" s="43" t="s">
        <v>71</v>
      </c>
      <c r="C10" s="43" t="s">
        <v>1</v>
      </c>
      <c r="D10" s="44" t="s">
        <v>113</v>
      </c>
      <c r="E10" s="83" t="s">
        <v>73</v>
      </c>
      <c r="F10" s="71">
        <f t="shared" ref="F10:F14" si="0">G10*1471</f>
        <v>54427</v>
      </c>
      <c r="G10" s="122">
        <v>37</v>
      </c>
      <c r="H10" s="78">
        <v>0</v>
      </c>
      <c r="I10" s="107"/>
      <c r="J10" s="86"/>
      <c r="K10" s="86"/>
      <c r="L10" s="86"/>
      <c r="M10" s="86"/>
      <c r="N10" s="86"/>
      <c r="O10" s="87"/>
      <c r="P10" s="87"/>
      <c r="Q10" s="87"/>
      <c r="R10" s="49"/>
    </row>
    <row r="11" spans="1:18" s="41" customFormat="1" ht="12.75" customHeight="1" x14ac:dyDescent="0.25">
      <c r="A11" s="42">
        <v>32</v>
      </c>
      <c r="B11" s="43" t="s">
        <v>71</v>
      </c>
      <c r="C11" s="43" t="s">
        <v>2</v>
      </c>
      <c r="D11" s="44" t="s">
        <v>115</v>
      </c>
      <c r="E11" s="45" t="s">
        <v>74</v>
      </c>
      <c r="F11" s="71">
        <f t="shared" si="0"/>
        <v>145629</v>
      </c>
      <c r="G11" s="107">
        <v>99</v>
      </c>
      <c r="H11" s="78">
        <v>0</v>
      </c>
      <c r="I11" s="107"/>
      <c r="J11" s="47"/>
      <c r="K11" s="47"/>
      <c r="L11" s="47"/>
      <c r="M11" s="47"/>
      <c r="N11" s="47"/>
      <c r="O11" s="48"/>
      <c r="P11" s="48"/>
      <c r="Q11" s="48"/>
      <c r="R11" s="49"/>
    </row>
    <row r="12" spans="1:18" s="41" customFormat="1" ht="12.75" customHeight="1" x14ac:dyDescent="0.25">
      <c r="A12" s="42">
        <v>32</v>
      </c>
      <c r="B12" s="43" t="s">
        <v>71</v>
      </c>
      <c r="C12" s="43" t="s">
        <v>4</v>
      </c>
      <c r="D12" s="44" t="s">
        <v>113</v>
      </c>
      <c r="E12" s="45" t="s">
        <v>75</v>
      </c>
      <c r="F12" s="71">
        <f t="shared" si="0"/>
        <v>125035</v>
      </c>
      <c r="G12" s="107">
        <v>85</v>
      </c>
      <c r="H12" s="78">
        <v>0</v>
      </c>
      <c r="I12" s="107"/>
      <c r="J12" s="47"/>
      <c r="K12" s="47"/>
      <c r="L12" s="47"/>
      <c r="M12" s="47"/>
      <c r="N12" s="47"/>
      <c r="O12" s="48"/>
      <c r="P12" s="48"/>
      <c r="Q12" s="48"/>
      <c r="R12" s="49"/>
    </row>
    <row r="13" spans="1:18" s="41" customFormat="1" ht="12.75" customHeight="1" x14ac:dyDescent="0.25">
      <c r="A13" s="42">
        <v>32</v>
      </c>
      <c r="B13" s="43" t="s">
        <v>71</v>
      </c>
      <c r="C13" s="43" t="s">
        <v>10</v>
      </c>
      <c r="D13" s="44" t="s">
        <v>115</v>
      </c>
      <c r="E13" s="83" t="s">
        <v>76</v>
      </c>
      <c r="F13" s="71">
        <f>G13*1471-(H13*1471)</f>
        <v>664892</v>
      </c>
      <c r="G13" s="122">
        <v>480</v>
      </c>
      <c r="H13" s="78">
        <v>28</v>
      </c>
      <c r="I13" s="107"/>
      <c r="J13" s="86"/>
      <c r="K13" s="86"/>
      <c r="L13" s="86"/>
      <c r="M13" s="86"/>
      <c r="N13" s="86"/>
      <c r="O13" s="87"/>
      <c r="P13" s="87"/>
      <c r="Q13" s="87"/>
      <c r="R13" s="49"/>
    </row>
    <row r="14" spans="1:18" s="41" customFormat="1" ht="12.75" customHeight="1" thickBot="1" x14ac:dyDescent="0.3">
      <c r="A14" s="42">
        <v>32</v>
      </c>
      <c r="B14" s="43" t="s">
        <v>71</v>
      </c>
      <c r="C14" s="43" t="s">
        <v>12</v>
      </c>
      <c r="D14" s="44" t="s">
        <v>113</v>
      </c>
      <c r="E14" s="45" t="s">
        <v>77</v>
      </c>
      <c r="F14" s="71">
        <f t="shared" si="0"/>
        <v>98557</v>
      </c>
      <c r="G14" s="107">
        <v>67</v>
      </c>
      <c r="H14" s="88">
        <v>0</v>
      </c>
      <c r="I14" s="173"/>
      <c r="J14" s="47"/>
      <c r="K14" s="47"/>
      <c r="L14" s="47"/>
      <c r="M14" s="47"/>
      <c r="N14" s="47"/>
      <c r="O14" s="48"/>
      <c r="P14" s="48"/>
      <c r="Q14" s="48"/>
      <c r="R14" s="49"/>
    </row>
    <row r="15" spans="1:18" ht="13.5" thickBot="1" x14ac:dyDescent="0.3">
      <c r="A15" s="50" t="s">
        <v>133</v>
      </c>
      <c r="B15" s="51"/>
      <c r="C15" s="51"/>
      <c r="D15" s="51"/>
      <c r="E15" s="51"/>
      <c r="F15" s="54">
        <f>SUM(F9:F14)</f>
        <v>1169445</v>
      </c>
      <c r="G15" s="128">
        <f>SUM(G9:G14)</f>
        <v>823</v>
      </c>
      <c r="H15" s="90">
        <f>SUM(H9:H14)</f>
        <v>28</v>
      </c>
      <c r="I15" s="112">
        <f t="shared" ref="I15:R15" si="1">SUM(I9:I14)</f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93">
        <f t="shared" si="1"/>
        <v>0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4" t="s">
        <v>137</v>
      </c>
    </row>
    <row r="18" spans="1:18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8" x14ac:dyDescent="0.25">
      <c r="A20" s="58" t="s">
        <v>134</v>
      </c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8" x14ac:dyDescent="0.25">
      <c r="A21" s="58" t="s">
        <v>141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/>
      <c r="B22" s="58"/>
      <c r="C22" s="58"/>
      <c r="D22" s="58"/>
      <c r="E22" s="58"/>
      <c r="F22" s="3"/>
      <c r="G22" s="3"/>
      <c r="H22" s="3"/>
      <c r="I22" s="3"/>
      <c r="J22" s="3"/>
      <c r="K22" s="3"/>
      <c r="L22" s="59"/>
      <c r="M22" s="59"/>
      <c r="N22" s="3"/>
      <c r="O22" s="3"/>
      <c r="P22" s="3"/>
      <c r="Q22" s="3"/>
    </row>
    <row r="23" spans="1:18" x14ac:dyDescent="0.25">
      <c r="A23" s="58"/>
      <c r="B23" s="58"/>
      <c r="C23" s="58"/>
      <c r="D23" s="58"/>
      <c r="E23" s="58"/>
      <c r="F23" s="3"/>
      <c r="G23" s="3"/>
      <c r="H23" s="3"/>
      <c r="I23" s="3"/>
      <c r="L23" s="3"/>
      <c r="M23" s="3"/>
      <c r="N23" s="3"/>
      <c r="O23" s="3"/>
      <c r="P23" s="3"/>
      <c r="Q23" s="3"/>
    </row>
    <row r="24" spans="1:18" ht="12" customHeight="1" x14ac:dyDescent="0.25">
      <c r="A24" s="3"/>
      <c r="B24" s="3"/>
      <c r="C24" s="3"/>
      <c r="D24" s="3"/>
      <c r="E24" s="3"/>
      <c r="F24" s="60" t="s">
        <v>135</v>
      </c>
      <c r="G24" s="60"/>
      <c r="H24" s="60"/>
      <c r="I24" s="60"/>
      <c r="J24" s="60"/>
      <c r="K24" s="60"/>
      <c r="L24" s="60"/>
      <c r="M24" s="61"/>
      <c r="N24" s="60" t="s">
        <v>136</v>
      </c>
      <c r="O24" s="60"/>
      <c r="P24" s="60"/>
      <c r="Q24" s="61"/>
    </row>
    <row r="25" spans="1:18" ht="27.75" customHeight="1" x14ac:dyDescent="0.25">
      <c r="A25" s="3"/>
      <c r="B25" s="3"/>
      <c r="C25" s="3"/>
      <c r="D25" s="3"/>
      <c r="E25" s="3"/>
      <c r="F25" s="60" t="s">
        <v>144</v>
      </c>
      <c r="G25" s="60"/>
      <c r="H25" s="60"/>
      <c r="I25" s="60"/>
      <c r="J25" s="60"/>
      <c r="K25" s="60"/>
      <c r="L25" s="60"/>
      <c r="M25" s="61"/>
      <c r="N25" s="60" t="s">
        <v>145</v>
      </c>
      <c r="O25" s="60"/>
      <c r="P25" s="60"/>
      <c r="Q25" s="61"/>
    </row>
    <row r="26" spans="1:18" x14ac:dyDescent="0.25">
      <c r="A26" s="3"/>
      <c r="B26" s="3"/>
      <c r="C26" s="3"/>
      <c r="D26" s="3"/>
      <c r="E26" s="3"/>
      <c r="F26" s="3"/>
      <c r="G26" s="3"/>
      <c r="L26" s="3"/>
      <c r="M26" s="3"/>
      <c r="N26" s="3"/>
      <c r="O26" s="3"/>
      <c r="P26" s="3"/>
      <c r="Q26" s="3"/>
    </row>
  </sheetData>
  <autoFilter ref="A6:R15">
    <filterColumn colId="0" showButton="0"/>
    <filterColumn colId="1" showButton="0"/>
    <filterColumn colId="2" showButton="0"/>
  </autoFilter>
  <mergeCells count="28">
    <mergeCell ref="A15:E15"/>
    <mergeCell ref="A17:P17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5:L25"/>
    <mergeCell ref="N24:P24"/>
    <mergeCell ref="N25:P25"/>
    <mergeCell ref="A18:P18"/>
    <mergeCell ref="A20:E20"/>
    <mergeCell ref="A21:E21"/>
    <mergeCell ref="A22:E23"/>
    <mergeCell ref="F24:L24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4" fitToHeight="0" orientation="landscape" r:id="rId1"/>
  <colBreaks count="1" manualBreakCount="1">
    <brk id="1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7"/>
  <sheetViews>
    <sheetView topLeftCell="A3" zoomScale="90" zoomScaleNormal="90" workbookViewId="0">
      <selection activeCell="A19" sqref="A19:P19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6.28515625" style="4" customWidth="1"/>
    <col min="6" max="6" width="12.5703125" style="4" customWidth="1"/>
    <col min="7" max="7" width="13.5703125" style="4" customWidth="1"/>
    <col min="8" max="8" width="12.5703125" style="4" customWidth="1"/>
    <col min="9" max="9" width="12.42578125" style="4" customWidth="1"/>
    <col min="10" max="10" width="12.85546875" style="4" customWidth="1"/>
    <col min="11" max="11" width="12.28515625" style="4" customWidth="1"/>
    <col min="12" max="12" width="11.7109375" style="4" customWidth="1"/>
    <col min="13" max="14" width="11.5703125" style="4" customWidth="1"/>
    <col min="15" max="15" width="12" style="4" customWidth="1"/>
    <col min="16" max="16" width="12.28515625" style="4" customWidth="1"/>
    <col min="17" max="17" width="13.28515625" style="4" customWidth="1"/>
    <col min="18" max="18" width="13.425781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ht="15.75" customHeight="1" x14ac:dyDescent="0.25">
      <c r="A9" s="33">
        <v>32</v>
      </c>
      <c r="B9" s="97">
        <v>13</v>
      </c>
      <c r="C9" s="97"/>
      <c r="D9" s="97"/>
      <c r="E9" s="98" t="s">
        <v>150</v>
      </c>
      <c r="F9" s="99">
        <f>G9*1471</f>
        <v>4413</v>
      </c>
      <c r="G9" s="102">
        <v>3</v>
      </c>
      <c r="H9" s="101">
        <v>0</v>
      </c>
      <c r="I9" s="102"/>
      <c r="J9" s="103"/>
      <c r="K9" s="103"/>
      <c r="L9" s="103"/>
      <c r="M9" s="103"/>
      <c r="N9" s="103"/>
      <c r="O9" s="103"/>
      <c r="P9" s="104"/>
      <c r="Q9" s="103"/>
      <c r="R9" s="105"/>
    </row>
    <row r="10" spans="1:18" s="41" customFormat="1" ht="12.75" customHeight="1" x14ac:dyDescent="0.25">
      <c r="A10" s="33">
        <v>32</v>
      </c>
      <c r="B10" s="34" t="s">
        <v>78</v>
      </c>
      <c r="C10" s="34" t="s">
        <v>0</v>
      </c>
      <c r="D10" s="35" t="s">
        <v>111</v>
      </c>
      <c r="E10" s="36" t="s">
        <v>120</v>
      </c>
      <c r="F10" s="99">
        <f t="shared" ref="F10:F15" si="0">G10*1471</f>
        <v>544270</v>
      </c>
      <c r="G10" s="106">
        <v>370</v>
      </c>
      <c r="H10" s="73">
        <v>0</v>
      </c>
      <c r="I10" s="106"/>
      <c r="J10" s="38"/>
      <c r="K10" s="38"/>
      <c r="L10" s="38"/>
      <c r="M10" s="38"/>
      <c r="N10" s="38"/>
      <c r="O10" s="39"/>
      <c r="P10" s="39"/>
      <c r="Q10" s="39"/>
      <c r="R10" s="40"/>
    </row>
    <row r="11" spans="1:18" s="41" customFormat="1" ht="12.75" customHeight="1" x14ac:dyDescent="0.25">
      <c r="A11" s="80">
        <v>32</v>
      </c>
      <c r="B11" s="81" t="s">
        <v>78</v>
      </c>
      <c r="C11" s="81" t="s">
        <v>1</v>
      </c>
      <c r="D11" s="82" t="s">
        <v>111</v>
      </c>
      <c r="E11" s="83" t="s">
        <v>121</v>
      </c>
      <c r="F11" s="99">
        <f t="shared" si="0"/>
        <v>564864</v>
      </c>
      <c r="G11" s="122">
        <v>384</v>
      </c>
      <c r="H11" s="78">
        <v>0</v>
      </c>
      <c r="I11" s="107"/>
      <c r="J11" s="86"/>
      <c r="K11" s="86"/>
      <c r="L11" s="86"/>
      <c r="M11" s="86"/>
      <c r="N11" s="86"/>
      <c r="O11" s="87"/>
      <c r="P11" s="87"/>
      <c r="Q11" s="87"/>
      <c r="R11" s="49"/>
    </row>
    <row r="12" spans="1:18" s="41" customFormat="1" ht="12.75" customHeight="1" x14ac:dyDescent="0.25">
      <c r="A12" s="42">
        <v>32</v>
      </c>
      <c r="B12" s="43" t="s">
        <v>78</v>
      </c>
      <c r="C12" s="43" t="s">
        <v>2</v>
      </c>
      <c r="D12" s="44" t="s">
        <v>113</v>
      </c>
      <c r="E12" s="45" t="s">
        <v>122</v>
      </c>
      <c r="F12" s="99">
        <f t="shared" si="0"/>
        <v>151513</v>
      </c>
      <c r="G12" s="107">
        <v>103</v>
      </c>
      <c r="H12" s="78">
        <v>0</v>
      </c>
      <c r="I12" s="107"/>
      <c r="J12" s="47"/>
      <c r="K12" s="47"/>
      <c r="L12" s="47"/>
      <c r="M12" s="47"/>
      <c r="N12" s="47"/>
      <c r="O12" s="48"/>
      <c r="P12" s="48"/>
      <c r="Q12" s="48"/>
      <c r="R12" s="49"/>
    </row>
    <row r="13" spans="1:18" s="41" customFormat="1" ht="12.75" customHeight="1" x14ac:dyDescent="0.25">
      <c r="A13" s="42">
        <v>32</v>
      </c>
      <c r="B13" s="43" t="s">
        <v>78</v>
      </c>
      <c r="C13" s="43" t="s">
        <v>4</v>
      </c>
      <c r="D13" s="44" t="s">
        <v>113</v>
      </c>
      <c r="E13" s="45" t="s">
        <v>79</v>
      </c>
      <c r="F13" s="99">
        <f t="shared" si="0"/>
        <v>167694</v>
      </c>
      <c r="G13" s="107">
        <v>114</v>
      </c>
      <c r="H13" s="78">
        <v>0</v>
      </c>
      <c r="I13" s="107"/>
      <c r="J13" s="47"/>
      <c r="K13" s="47"/>
      <c r="L13" s="47"/>
      <c r="M13" s="47"/>
      <c r="N13" s="47"/>
      <c r="O13" s="48"/>
      <c r="P13" s="48"/>
      <c r="Q13" s="48"/>
      <c r="R13" s="49"/>
    </row>
    <row r="14" spans="1:18" s="41" customFormat="1" ht="12.75" customHeight="1" x14ac:dyDescent="0.25">
      <c r="A14" s="42">
        <v>32</v>
      </c>
      <c r="B14" s="43" t="s">
        <v>78</v>
      </c>
      <c r="C14" s="43" t="s">
        <v>10</v>
      </c>
      <c r="D14" s="44" t="s">
        <v>113</v>
      </c>
      <c r="E14" s="83" t="s">
        <v>80</v>
      </c>
      <c r="F14" s="99">
        <f t="shared" si="0"/>
        <v>230947</v>
      </c>
      <c r="G14" s="122">
        <v>157</v>
      </c>
      <c r="H14" s="78">
        <v>0</v>
      </c>
      <c r="I14" s="107"/>
      <c r="J14" s="86"/>
      <c r="K14" s="86"/>
      <c r="L14" s="86"/>
      <c r="M14" s="86"/>
      <c r="N14" s="86"/>
      <c r="O14" s="87"/>
      <c r="P14" s="87"/>
      <c r="Q14" s="87"/>
      <c r="R14" s="49"/>
    </row>
    <row r="15" spans="1:18" s="41" customFormat="1" ht="12.75" customHeight="1" thickBot="1" x14ac:dyDescent="0.3">
      <c r="A15" s="42">
        <v>32</v>
      </c>
      <c r="B15" s="43" t="s">
        <v>78</v>
      </c>
      <c r="C15" s="43" t="s">
        <v>12</v>
      </c>
      <c r="D15" s="44" t="s">
        <v>113</v>
      </c>
      <c r="E15" s="83" t="s">
        <v>123</v>
      </c>
      <c r="F15" s="99">
        <f t="shared" si="0"/>
        <v>239773</v>
      </c>
      <c r="G15" s="122">
        <v>163</v>
      </c>
      <c r="H15" s="88">
        <v>0</v>
      </c>
      <c r="I15" s="173"/>
      <c r="J15" s="86"/>
      <c r="K15" s="86"/>
      <c r="L15" s="86"/>
      <c r="M15" s="86"/>
      <c r="N15" s="86"/>
      <c r="O15" s="87"/>
      <c r="P15" s="87"/>
      <c r="Q15" s="87"/>
      <c r="R15" s="49"/>
    </row>
    <row r="16" spans="1:18" ht="13.5" thickBot="1" x14ac:dyDescent="0.3">
      <c r="A16" s="50" t="s">
        <v>133</v>
      </c>
      <c r="B16" s="51"/>
      <c r="C16" s="51"/>
      <c r="D16" s="51"/>
      <c r="E16" s="51"/>
      <c r="F16" s="54">
        <f>SUM(F9:F15)</f>
        <v>1903474</v>
      </c>
      <c r="G16" s="128">
        <f>SUM(G9:G15)</f>
        <v>1294</v>
      </c>
      <c r="H16" s="90">
        <f>SUM(H10:H15)</f>
        <v>0</v>
      </c>
      <c r="I16" s="112">
        <f>SUM(I9:I15)</f>
        <v>0</v>
      </c>
      <c r="J16" s="54">
        <f>SUM(J9:J15)</f>
        <v>0</v>
      </c>
      <c r="K16" s="54">
        <f t="shared" ref="K16:Q16" si="1">SUM(K9:K15)</f>
        <v>0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54">
        <f t="shared" si="1"/>
        <v>0</v>
      </c>
      <c r="Q16" s="54">
        <f t="shared" si="1"/>
        <v>0</v>
      </c>
      <c r="R16" s="52">
        <f t="shared" ref="L16:R16" si="2">SUM(R9:R15)</f>
        <v>0</v>
      </c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4" t="s">
        <v>137</v>
      </c>
    </row>
    <row r="19" spans="1:18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8" x14ac:dyDescent="0.25">
      <c r="A21" s="58" t="s">
        <v>134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 t="s">
        <v>141</v>
      </c>
      <c r="B22" s="58"/>
      <c r="C22" s="58"/>
      <c r="D22" s="58"/>
      <c r="E22" s="5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59"/>
      <c r="M23" s="59"/>
      <c r="N23" s="3"/>
      <c r="O23" s="3"/>
      <c r="P23" s="3"/>
      <c r="Q23" s="3"/>
    </row>
    <row r="24" spans="1:18" x14ac:dyDescent="0.25">
      <c r="A24" s="58"/>
      <c r="B24" s="58"/>
      <c r="C24" s="58"/>
      <c r="D24" s="58"/>
      <c r="E24" s="58"/>
      <c r="F24" s="3"/>
      <c r="G24" s="3"/>
      <c r="H24" s="3"/>
      <c r="I24" s="3"/>
      <c r="L24" s="3"/>
      <c r="M24" s="3"/>
      <c r="N24" s="3"/>
      <c r="O24" s="3"/>
      <c r="P24" s="3"/>
      <c r="Q24" s="3"/>
    </row>
    <row r="25" spans="1:18" ht="12" customHeight="1" x14ac:dyDescent="0.25">
      <c r="A25" s="3"/>
      <c r="B25" s="3"/>
      <c r="C25" s="3"/>
      <c r="D25" s="3"/>
      <c r="E25" s="3"/>
      <c r="F25" s="60" t="s">
        <v>135</v>
      </c>
      <c r="G25" s="60"/>
      <c r="H25" s="60"/>
      <c r="I25" s="60"/>
      <c r="J25" s="60"/>
      <c r="K25" s="60"/>
      <c r="L25" s="60"/>
      <c r="M25" s="61"/>
      <c r="N25" s="60" t="s">
        <v>136</v>
      </c>
      <c r="O25" s="60"/>
      <c r="P25" s="60"/>
      <c r="Q25" s="61"/>
    </row>
    <row r="26" spans="1:18" ht="27.75" customHeight="1" x14ac:dyDescent="0.25">
      <c r="A26" s="3"/>
      <c r="B26" s="3"/>
      <c r="C26" s="3"/>
      <c r="D26" s="3"/>
      <c r="E26" s="3"/>
      <c r="F26" s="60" t="s">
        <v>144</v>
      </c>
      <c r="G26" s="60"/>
      <c r="H26" s="60"/>
      <c r="I26" s="60"/>
      <c r="J26" s="60"/>
      <c r="K26" s="60"/>
      <c r="L26" s="60"/>
      <c r="M26" s="61"/>
      <c r="N26" s="60" t="s">
        <v>145</v>
      </c>
      <c r="O26" s="60"/>
      <c r="P26" s="60"/>
      <c r="Q26" s="61"/>
    </row>
    <row r="27" spans="1:18" x14ac:dyDescent="0.25">
      <c r="A27" s="3"/>
      <c r="B27" s="3"/>
      <c r="C27" s="3"/>
      <c r="D27" s="3"/>
      <c r="E27" s="3"/>
      <c r="F27" s="3"/>
      <c r="G27" s="3"/>
      <c r="L27" s="3"/>
      <c r="M27" s="3"/>
      <c r="N27" s="3"/>
      <c r="O27" s="3"/>
      <c r="P27" s="3"/>
      <c r="Q27" s="3"/>
    </row>
  </sheetData>
  <autoFilter ref="A6:R16">
    <filterColumn colId="0" showButton="0"/>
    <filterColumn colId="1" showButton="0"/>
    <filterColumn colId="2" showButton="0"/>
  </autoFilter>
  <mergeCells count="28">
    <mergeCell ref="A16:E16"/>
    <mergeCell ref="A18:P18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6:L26"/>
    <mergeCell ref="N25:P25"/>
    <mergeCell ref="N26:P26"/>
    <mergeCell ref="A19:P19"/>
    <mergeCell ref="A21:E21"/>
    <mergeCell ref="A22:E22"/>
    <mergeCell ref="A23:E24"/>
    <mergeCell ref="F25:L25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1" fitToHeight="0" orientation="landscape" r:id="rId1"/>
  <colBreaks count="1" manualBreakCount="1">
    <brk id="1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0"/>
  <sheetViews>
    <sheetView topLeftCell="A4" zoomScale="90" zoomScaleNormal="90" workbookViewId="0">
      <selection activeCell="K13" sqref="K13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6.28515625" style="4" customWidth="1"/>
    <col min="6" max="6" width="13.85546875" style="4" customWidth="1"/>
    <col min="7" max="7" width="13.5703125" style="4" customWidth="1"/>
    <col min="8" max="8" width="12.85546875" style="4" customWidth="1"/>
    <col min="9" max="9" width="13.7109375" style="4" customWidth="1"/>
    <col min="10" max="10" width="12.7109375" style="4" customWidth="1"/>
    <col min="11" max="11" width="12.5703125" style="4" customWidth="1"/>
    <col min="12" max="13" width="11.85546875" style="4" customWidth="1"/>
    <col min="14" max="14" width="12.140625" style="4" customWidth="1"/>
    <col min="15" max="15" width="11.7109375" style="4" customWidth="1"/>
    <col min="16" max="16" width="12.5703125" style="4" customWidth="1"/>
    <col min="17" max="17" width="13.5703125" style="4" customWidth="1"/>
    <col min="18" max="18" width="13.710937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81</v>
      </c>
      <c r="C9" s="34" t="s">
        <v>0</v>
      </c>
      <c r="D9" s="35" t="s">
        <v>111</v>
      </c>
      <c r="E9" s="70" t="s">
        <v>147</v>
      </c>
      <c r="F9" s="71">
        <f>G9*1471-(H9*1471)</f>
        <v>2384491</v>
      </c>
      <c r="G9" s="133">
        <v>1823</v>
      </c>
      <c r="H9" s="73">
        <v>202</v>
      </c>
      <c r="I9" s="106"/>
      <c r="J9" s="75"/>
      <c r="K9" s="75"/>
      <c r="L9" s="75"/>
      <c r="M9" s="75"/>
      <c r="N9" s="75"/>
      <c r="O9" s="76"/>
      <c r="P9" s="76"/>
      <c r="Q9" s="76"/>
      <c r="R9" s="40"/>
    </row>
    <row r="10" spans="1:18" s="41" customFormat="1" ht="12.75" customHeight="1" x14ac:dyDescent="0.25">
      <c r="A10" s="42">
        <v>32</v>
      </c>
      <c r="B10" s="43" t="s">
        <v>81</v>
      </c>
      <c r="C10" s="43" t="s">
        <v>1</v>
      </c>
      <c r="D10" s="44" t="s">
        <v>115</v>
      </c>
      <c r="E10" s="45" t="s">
        <v>82</v>
      </c>
      <c r="F10" s="71">
        <f t="shared" ref="F10:F18" si="0">G10*1471</f>
        <v>154455</v>
      </c>
      <c r="G10" s="107">
        <v>105</v>
      </c>
      <c r="H10" s="78">
        <v>0</v>
      </c>
      <c r="I10" s="107"/>
      <c r="J10" s="47"/>
      <c r="K10" s="47"/>
      <c r="L10" s="47"/>
      <c r="M10" s="47"/>
      <c r="N10" s="47"/>
      <c r="O10" s="48"/>
      <c r="P10" s="48"/>
      <c r="Q10" s="48"/>
      <c r="R10" s="49"/>
    </row>
    <row r="11" spans="1:18" s="41" customFormat="1" ht="12.75" customHeight="1" x14ac:dyDescent="0.25">
      <c r="A11" s="42">
        <v>32</v>
      </c>
      <c r="B11" s="43" t="s">
        <v>81</v>
      </c>
      <c r="C11" s="43" t="s">
        <v>2</v>
      </c>
      <c r="D11" s="44" t="s">
        <v>115</v>
      </c>
      <c r="E11" s="45" t="s">
        <v>83</v>
      </c>
      <c r="F11" s="71">
        <f t="shared" si="0"/>
        <v>102970</v>
      </c>
      <c r="G11" s="107">
        <v>70</v>
      </c>
      <c r="H11" s="78">
        <v>0</v>
      </c>
      <c r="I11" s="107"/>
      <c r="J11" s="47"/>
      <c r="K11" s="47"/>
      <c r="L11" s="47"/>
      <c r="M11" s="47"/>
      <c r="N11" s="47"/>
      <c r="O11" s="48"/>
      <c r="P11" s="48"/>
      <c r="Q11" s="48"/>
      <c r="R11" s="49"/>
    </row>
    <row r="12" spans="1:18" s="41" customFormat="1" ht="12.75" customHeight="1" x14ac:dyDescent="0.25">
      <c r="A12" s="42">
        <v>32</v>
      </c>
      <c r="B12" s="43" t="s">
        <v>81</v>
      </c>
      <c r="C12" s="43" t="s">
        <v>4</v>
      </c>
      <c r="D12" s="44" t="s">
        <v>113</v>
      </c>
      <c r="E12" s="45" t="s">
        <v>84</v>
      </c>
      <c r="F12" s="71">
        <f t="shared" si="0"/>
        <v>194172</v>
      </c>
      <c r="G12" s="107">
        <v>132</v>
      </c>
      <c r="H12" s="78">
        <v>0</v>
      </c>
      <c r="I12" s="107"/>
      <c r="J12" s="47"/>
      <c r="K12" s="47"/>
      <c r="L12" s="47"/>
      <c r="M12" s="47"/>
      <c r="N12" s="47"/>
      <c r="O12" s="48"/>
      <c r="P12" s="48"/>
      <c r="Q12" s="48"/>
      <c r="R12" s="49"/>
    </row>
    <row r="13" spans="1:18" s="41" customFormat="1" ht="12.75" customHeight="1" x14ac:dyDescent="0.25">
      <c r="A13" s="42">
        <v>32</v>
      </c>
      <c r="B13" s="43" t="s">
        <v>81</v>
      </c>
      <c r="C13" s="43" t="s">
        <v>10</v>
      </c>
      <c r="D13" s="44" t="s">
        <v>115</v>
      </c>
      <c r="E13" s="45" t="s">
        <v>85</v>
      </c>
      <c r="F13" s="71">
        <f t="shared" si="0"/>
        <v>86789</v>
      </c>
      <c r="G13" s="107">
        <v>59</v>
      </c>
      <c r="H13" s="78">
        <v>0</v>
      </c>
      <c r="I13" s="107"/>
      <c r="J13" s="47"/>
      <c r="K13" s="47"/>
      <c r="L13" s="47"/>
      <c r="M13" s="47"/>
      <c r="N13" s="47"/>
      <c r="O13" s="48"/>
      <c r="P13" s="48"/>
      <c r="Q13" s="48"/>
      <c r="R13" s="49"/>
    </row>
    <row r="14" spans="1:18" s="41" customFormat="1" ht="12.75" customHeight="1" x14ac:dyDescent="0.25">
      <c r="A14" s="42">
        <v>32</v>
      </c>
      <c r="B14" s="43" t="s">
        <v>81</v>
      </c>
      <c r="C14" s="43" t="s">
        <v>12</v>
      </c>
      <c r="D14" s="44" t="s">
        <v>113</v>
      </c>
      <c r="E14" s="45" t="s">
        <v>86</v>
      </c>
      <c r="F14" s="71">
        <f t="shared" si="0"/>
        <v>170636</v>
      </c>
      <c r="G14" s="107">
        <v>116</v>
      </c>
      <c r="H14" s="78">
        <v>0</v>
      </c>
      <c r="I14" s="107"/>
      <c r="J14" s="47"/>
      <c r="K14" s="47"/>
      <c r="L14" s="47"/>
      <c r="M14" s="47"/>
      <c r="N14" s="47"/>
      <c r="O14" s="48"/>
      <c r="P14" s="48"/>
      <c r="Q14" s="48"/>
      <c r="R14" s="49"/>
    </row>
    <row r="15" spans="1:18" s="41" customFormat="1" ht="12.75" customHeight="1" x14ac:dyDescent="0.25">
      <c r="A15" s="42">
        <v>32</v>
      </c>
      <c r="B15" s="43" t="s">
        <v>81</v>
      </c>
      <c r="C15" s="43" t="s">
        <v>31</v>
      </c>
      <c r="D15" s="44" t="s">
        <v>113</v>
      </c>
      <c r="E15" s="83" t="s">
        <v>87</v>
      </c>
      <c r="F15" s="71">
        <f t="shared" si="0"/>
        <v>88260</v>
      </c>
      <c r="G15" s="122">
        <v>60</v>
      </c>
      <c r="H15" s="129">
        <v>0</v>
      </c>
      <c r="I15" s="122"/>
      <c r="J15" s="86"/>
      <c r="K15" s="86"/>
      <c r="L15" s="86"/>
      <c r="M15" s="86"/>
      <c r="N15" s="86"/>
      <c r="O15" s="87"/>
      <c r="P15" s="87"/>
      <c r="Q15" s="87"/>
      <c r="R15" s="49"/>
    </row>
    <row r="16" spans="1:18" s="41" customFormat="1" ht="12.75" customHeight="1" x14ac:dyDescent="0.25">
      <c r="A16" s="42">
        <v>32</v>
      </c>
      <c r="B16" s="43" t="s">
        <v>81</v>
      </c>
      <c r="C16" s="43" t="s">
        <v>40</v>
      </c>
      <c r="D16" s="44" t="s">
        <v>113</v>
      </c>
      <c r="E16" s="45" t="s">
        <v>88</v>
      </c>
      <c r="F16" s="71">
        <f t="shared" si="0"/>
        <v>98557</v>
      </c>
      <c r="G16" s="107">
        <v>67</v>
      </c>
      <c r="H16" s="78">
        <v>0</v>
      </c>
      <c r="I16" s="107"/>
      <c r="J16" s="47"/>
      <c r="K16" s="47"/>
      <c r="L16" s="47"/>
      <c r="M16" s="47"/>
      <c r="N16" s="47"/>
      <c r="O16" s="48"/>
      <c r="P16" s="48"/>
      <c r="Q16" s="48"/>
      <c r="R16" s="49"/>
    </row>
    <row r="17" spans="1:18" s="41" customFormat="1" ht="12.75" customHeight="1" x14ac:dyDescent="0.25">
      <c r="A17" s="42">
        <v>32</v>
      </c>
      <c r="B17" s="43" t="s">
        <v>81</v>
      </c>
      <c r="C17" s="43" t="s">
        <v>61</v>
      </c>
      <c r="D17" s="44" t="s">
        <v>113</v>
      </c>
      <c r="E17" s="45" t="s">
        <v>148</v>
      </c>
      <c r="F17" s="71">
        <f t="shared" si="0"/>
        <v>525147</v>
      </c>
      <c r="G17" s="107">
        <v>357</v>
      </c>
      <c r="H17" s="176">
        <v>0</v>
      </c>
      <c r="I17" s="175"/>
      <c r="J17" s="47"/>
      <c r="K17" s="47"/>
      <c r="L17" s="47"/>
      <c r="M17" s="47"/>
      <c r="N17" s="47"/>
      <c r="O17" s="48"/>
      <c r="P17" s="48"/>
      <c r="Q17" s="48"/>
      <c r="R17" s="49"/>
    </row>
    <row r="18" spans="1:18" s="41" customFormat="1" ht="12.75" customHeight="1" thickBot="1" x14ac:dyDescent="0.3">
      <c r="A18" s="136">
        <v>32</v>
      </c>
      <c r="B18" s="137" t="s">
        <v>81</v>
      </c>
      <c r="C18" s="137" t="s">
        <v>67</v>
      </c>
      <c r="D18" s="138" t="s">
        <v>115</v>
      </c>
      <c r="E18" s="139" t="s">
        <v>89</v>
      </c>
      <c r="F18" s="174">
        <f t="shared" si="0"/>
        <v>119151</v>
      </c>
      <c r="G18" s="135">
        <v>81</v>
      </c>
      <c r="H18" s="88">
        <v>0</v>
      </c>
      <c r="I18" s="173"/>
      <c r="J18" s="86"/>
      <c r="K18" s="86"/>
      <c r="L18" s="86"/>
      <c r="M18" s="86"/>
      <c r="N18" s="86"/>
      <c r="O18" s="87"/>
      <c r="P18" s="87"/>
      <c r="Q18" s="87"/>
      <c r="R18" s="49"/>
    </row>
    <row r="19" spans="1:18" ht="13.5" thickBot="1" x14ac:dyDescent="0.3">
      <c r="A19" s="50" t="s">
        <v>133</v>
      </c>
      <c r="B19" s="51"/>
      <c r="C19" s="51"/>
      <c r="D19" s="51"/>
      <c r="E19" s="51"/>
      <c r="F19" s="54">
        <f>SUM(F9:F18)</f>
        <v>3924628</v>
      </c>
      <c r="G19" s="128">
        <f>SUM(G9:G18)</f>
        <v>2870</v>
      </c>
      <c r="H19" s="90">
        <f>SUM(H9:H18)</f>
        <v>202</v>
      </c>
      <c r="I19" s="112">
        <f t="shared" ref="I19:R19" si="1">SUM(I9:I18)</f>
        <v>0</v>
      </c>
      <c r="J19" s="54">
        <f t="shared" si="1"/>
        <v>0</v>
      </c>
      <c r="K19" s="54">
        <f t="shared" si="1"/>
        <v>0</v>
      </c>
      <c r="L19" s="54">
        <f t="shared" si="1"/>
        <v>0</v>
      </c>
      <c r="M19" s="54">
        <f t="shared" si="1"/>
        <v>0</v>
      </c>
      <c r="N19" s="54">
        <f t="shared" si="1"/>
        <v>0</v>
      </c>
      <c r="O19" s="54">
        <f t="shared" si="1"/>
        <v>0</v>
      </c>
      <c r="P19" s="54">
        <f t="shared" si="1"/>
        <v>0</v>
      </c>
      <c r="Q19" s="54">
        <f t="shared" si="1"/>
        <v>0</v>
      </c>
      <c r="R19" s="93">
        <f t="shared" si="1"/>
        <v>0</v>
      </c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"/>
      <c r="R21" s="4" t="s">
        <v>137</v>
      </c>
    </row>
    <row r="22" spans="1:18" x14ac:dyDescent="0.25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</row>
    <row r="23" spans="1:18" x14ac:dyDescent="0.25">
      <c r="A23" s="3"/>
      <c r="B23" s="3"/>
      <c r="C23" s="3"/>
      <c r="D23" s="3"/>
      <c r="E23" s="3"/>
      <c r="F23" s="3"/>
      <c r="G23" s="3"/>
      <c r="H23" s="3"/>
      <c r="I23" s="3"/>
      <c r="L23" s="3"/>
      <c r="M23" s="3"/>
      <c r="N23" s="3"/>
      <c r="O23" s="3"/>
      <c r="P23" s="3"/>
      <c r="Q23" s="3"/>
    </row>
    <row r="24" spans="1:18" x14ac:dyDescent="0.25">
      <c r="A24" s="58" t="s">
        <v>134</v>
      </c>
      <c r="B24" s="58"/>
      <c r="C24" s="58"/>
      <c r="D24" s="58"/>
      <c r="E24" s="5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 x14ac:dyDescent="0.25">
      <c r="A25" s="58" t="s">
        <v>141</v>
      </c>
      <c r="B25" s="58"/>
      <c r="C25" s="58"/>
      <c r="D25" s="58"/>
      <c r="E25" s="58"/>
      <c r="F25" s="3"/>
      <c r="G25" s="3"/>
      <c r="L25" s="3"/>
      <c r="M25" s="3"/>
      <c r="N25" s="3"/>
      <c r="O25" s="3"/>
      <c r="P25" s="3"/>
      <c r="Q25" s="3"/>
    </row>
    <row r="26" spans="1:18" x14ac:dyDescent="0.25">
      <c r="A26" s="58"/>
      <c r="B26" s="58"/>
      <c r="C26" s="58"/>
      <c r="D26" s="58"/>
      <c r="E26" s="58"/>
      <c r="F26" s="3"/>
      <c r="G26" s="3"/>
      <c r="L26" s="59"/>
      <c r="M26" s="59"/>
      <c r="N26" s="3"/>
      <c r="O26" s="3"/>
      <c r="P26" s="3"/>
      <c r="Q26" s="3"/>
    </row>
    <row r="27" spans="1:18" x14ac:dyDescent="0.25">
      <c r="A27" s="58"/>
      <c r="B27" s="58"/>
      <c r="C27" s="58"/>
      <c r="D27" s="58"/>
      <c r="E27" s="58"/>
      <c r="F27" s="3"/>
      <c r="G27" s="3"/>
      <c r="L27" s="3"/>
      <c r="M27" s="3"/>
      <c r="N27" s="3"/>
      <c r="O27" s="3"/>
      <c r="P27" s="3"/>
      <c r="Q27" s="3"/>
    </row>
    <row r="28" spans="1:18" ht="12" customHeight="1" x14ac:dyDescent="0.25">
      <c r="A28" s="3"/>
      <c r="B28" s="3"/>
      <c r="C28" s="3"/>
      <c r="D28" s="3"/>
      <c r="E28" s="3"/>
      <c r="F28" s="60" t="s">
        <v>135</v>
      </c>
      <c r="G28" s="60"/>
      <c r="H28" s="60"/>
      <c r="I28" s="60"/>
      <c r="J28" s="60"/>
      <c r="K28" s="60"/>
      <c r="L28" s="60"/>
      <c r="M28" s="61"/>
      <c r="N28" s="60" t="s">
        <v>136</v>
      </c>
      <c r="O28" s="60"/>
      <c r="P28" s="60"/>
      <c r="Q28" s="61"/>
    </row>
    <row r="29" spans="1:18" ht="27.75" customHeight="1" x14ac:dyDescent="0.25">
      <c r="A29" s="3"/>
      <c r="B29" s="3"/>
      <c r="C29" s="3"/>
      <c r="D29" s="3"/>
      <c r="E29" s="3"/>
      <c r="F29" s="60" t="s">
        <v>144</v>
      </c>
      <c r="G29" s="60"/>
      <c r="H29" s="60"/>
      <c r="I29" s="60"/>
      <c r="J29" s="60"/>
      <c r="K29" s="60"/>
      <c r="L29" s="60"/>
      <c r="M29" s="61"/>
      <c r="N29" s="60" t="s">
        <v>145</v>
      </c>
      <c r="O29" s="60"/>
      <c r="P29" s="60"/>
      <c r="Q29" s="61"/>
    </row>
    <row r="30" spans="1:18" x14ac:dyDescent="0.25">
      <c r="A30" s="3"/>
      <c r="B30" s="3"/>
      <c r="C30" s="3"/>
      <c r="D30" s="3"/>
      <c r="E30" s="3"/>
      <c r="F30" s="3"/>
      <c r="G30" s="3"/>
      <c r="L30" s="3"/>
      <c r="M30" s="3"/>
      <c r="N30" s="3"/>
      <c r="O30" s="3"/>
      <c r="P30" s="3"/>
      <c r="Q30" s="3"/>
    </row>
  </sheetData>
  <autoFilter ref="A6:R19">
    <filterColumn colId="0" showButton="0"/>
    <filterColumn colId="1" showButton="0"/>
    <filterColumn colId="2" showButton="0"/>
  </autoFilter>
  <mergeCells count="28">
    <mergeCell ref="A19:E19"/>
    <mergeCell ref="A21:P21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9:L29"/>
    <mergeCell ref="N28:P28"/>
    <mergeCell ref="N29:P29"/>
    <mergeCell ref="A22:P22"/>
    <mergeCell ref="A24:E24"/>
    <mergeCell ref="A25:E25"/>
    <mergeCell ref="A26:E27"/>
    <mergeCell ref="F28:L28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1" fitToHeight="0" orientation="landscape" r:id="rId1"/>
  <colBreaks count="1" manualBreakCount="1">
    <brk id="17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topLeftCell="A3" zoomScale="90" zoomScaleNormal="90" workbookViewId="0">
      <selection activeCell="A16" sqref="A16:P16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7.7109375" style="4" customWidth="1"/>
    <col min="6" max="6" width="11.85546875" style="4" customWidth="1"/>
    <col min="7" max="7" width="13.7109375" style="4" customWidth="1"/>
    <col min="8" max="8" width="12.85546875" style="4" customWidth="1"/>
    <col min="9" max="11" width="13.28515625" style="4" customWidth="1"/>
    <col min="12" max="12" width="13" style="4" customWidth="1"/>
    <col min="13" max="13" width="12.85546875" style="4" customWidth="1"/>
    <col min="14" max="14" width="12.5703125" style="4" customWidth="1"/>
    <col min="15" max="15" width="13.28515625" style="4" customWidth="1"/>
    <col min="16" max="16" width="13.140625" style="4" customWidth="1"/>
    <col min="17" max="17" width="13.7109375" style="4" customWidth="1"/>
    <col min="18" max="18" width="13.8554687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130">
        <v>32</v>
      </c>
      <c r="B9" s="131" t="s">
        <v>90</v>
      </c>
      <c r="C9" s="131" t="s">
        <v>0</v>
      </c>
      <c r="D9" s="132" t="s">
        <v>111</v>
      </c>
      <c r="E9" s="70" t="s">
        <v>124</v>
      </c>
      <c r="F9" s="71">
        <f>G9*1471</f>
        <v>1551905</v>
      </c>
      <c r="G9" s="133">
        <v>1055</v>
      </c>
      <c r="H9" s="73">
        <v>0</v>
      </c>
      <c r="I9" s="106"/>
      <c r="J9" s="75"/>
      <c r="K9" s="75"/>
      <c r="L9" s="75"/>
      <c r="M9" s="75"/>
      <c r="N9" s="75"/>
      <c r="O9" s="76"/>
      <c r="P9" s="76"/>
      <c r="Q9" s="76"/>
      <c r="R9" s="40"/>
    </row>
    <row r="10" spans="1:18" s="41" customFormat="1" ht="12.75" customHeight="1" x14ac:dyDescent="0.25">
      <c r="A10" s="42">
        <v>32</v>
      </c>
      <c r="B10" s="43" t="s">
        <v>90</v>
      </c>
      <c r="C10" s="43" t="s">
        <v>1</v>
      </c>
      <c r="D10" s="44" t="s">
        <v>115</v>
      </c>
      <c r="E10" s="83" t="s">
        <v>91</v>
      </c>
      <c r="F10" s="71">
        <f t="shared" ref="F10:F14" si="0">G10*1471</f>
        <v>194172</v>
      </c>
      <c r="G10" s="122">
        <v>132</v>
      </c>
      <c r="H10" s="78">
        <v>0</v>
      </c>
      <c r="I10" s="107"/>
      <c r="J10" s="86"/>
      <c r="K10" s="86"/>
      <c r="L10" s="86"/>
      <c r="M10" s="86"/>
      <c r="N10" s="86"/>
      <c r="O10" s="87"/>
      <c r="P10" s="87"/>
      <c r="Q10" s="87"/>
      <c r="R10" s="49"/>
    </row>
    <row r="11" spans="1:18" s="41" customFormat="1" ht="12.75" customHeight="1" x14ac:dyDescent="0.25">
      <c r="A11" s="42">
        <v>32</v>
      </c>
      <c r="B11" s="43" t="s">
        <v>90</v>
      </c>
      <c r="C11" s="43" t="s">
        <v>2</v>
      </c>
      <c r="D11" s="44" t="s">
        <v>115</v>
      </c>
      <c r="E11" s="45" t="s">
        <v>92</v>
      </c>
      <c r="F11" s="71">
        <f t="shared" si="0"/>
        <v>127977</v>
      </c>
      <c r="G11" s="107">
        <v>87</v>
      </c>
      <c r="H11" s="78">
        <v>0</v>
      </c>
      <c r="I11" s="107"/>
      <c r="J11" s="47"/>
      <c r="K11" s="47"/>
      <c r="L11" s="47"/>
      <c r="M11" s="47"/>
      <c r="N11" s="47"/>
      <c r="O11" s="48"/>
      <c r="P11" s="48"/>
      <c r="Q11" s="48"/>
      <c r="R11" s="49"/>
    </row>
    <row r="12" spans="1:18" s="41" customFormat="1" ht="12.75" customHeight="1" x14ac:dyDescent="0.25">
      <c r="A12" s="42">
        <v>32</v>
      </c>
      <c r="B12" s="43" t="s">
        <v>90</v>
      </c>
      <c r="C12" s="43" t="s">
        <v>4</v>
      </c>
      <c r="D12" s="44" t="s">
        <v>115</v>
      </c>
      <c r="E12" s="83" t="s">
        <v>93</v>
      </c>
      <c r="F12" s="71">
        <f t="shared" si="0"/>
        <v>204469</v>
      </c>
      <c r="G12" s="122">
        <v>139</v>
      </c>
      <c r="H12" s="78">
        <v>0</v>
      </c>
      <c r="I12" s="107"/>
      <c r="J12" s="86"/>
      <c r="K12" s="86"/>
      <c r="L12" s="86"/>
      <c r="M12" s="86"/>
      <c r="N12" s="86"/>
      <c r="O12" s="87"/>
      <c r="P12" s="87"/>
      <c r="Q12" s="87"/>
      <c r="R12" s="49"/>
    </row>
    <row r="13" spans="1:18" s="41" customFormat="1" ht="12.75" customHeight="1" x14ac:dyDescent="0.25">
      <c r="A13" s="42">
        <v>32</v>
      </c>
      <c r="B13" s="43" t="s">
        <v>90</v>
      </c>
      <c r="C13" s="43" t="s">
        <v>10</v>
      </c>
      <c r="D13" s="44" t="s">
        <v>113</v>
      </c>
      <c r="E13" s="45" t="s">
        <v>94</v>
      </c>
      <c r="F13" s="71">
        <f t="shared" si="0"/>
        <v>91202</v>
      </c>
      <c r="G13" s="107">
        <v>62</v>
      </c>
      <c r="H13" s="78">
        <v>0</v>
      </c>
      <c r="I13" s="107"/>
      <c r="J13" s="47"/>
      <c r="K13" s="47"/>
      <c r="L13" s="47"/>
      <c r="M13" s="47"/>
      <c r="N13" s="47"/>
      <c r="O13" s="48"/>
      <c r="P13" s="48"/>
      <c r="Q13" s="48"/>
      <c r="R13" s="49"/>
    </row>
    <row r="14" spans="1:18" s="41" customFormat="1" ht="12.75" customHeight="1" thickBot="1" x14ac:dyDescent="0.3">
      <c r="A14" s="42">
        <v>32</v>
      </c>
      <c r="B14" s="43" t="s">
        <v>90</v>
      </c>
      <c r="C14" s="43" t="s">
        <v>12</v>
      </c>
      <c r="D14" s="44" t="s">
        <v>113</v>
      </c>
      <c r="E14" s="83" t="s">
        <v>125</v>
      </c>
      <c r="F14" s="71">
        <f t="shared" si="0"/>
        <v>144158</v>
      </c>
      <c r="G14" s="122">
        <v>98</v>
      </c>
      <c r="H14" s="88">
        <v>0</v>
      </c>
      <c r="I14" s="140"/>
      <c r="J14" s="86"/>
      <c r="K14" s="86"/>
      <c r="L14" s="86"/>
      <c r="M14" s="86"/>
      <c r="N14" s="86"/>
      <c r="O14" s="87"/>
      <c r="P14" s="87"/>
      <c r="Q14" s="87"/>
      <c r="R14" s="49"/>
    </row>
    <row r="15" spans="1:18" ht="13.5" thickBot="1" x14ac:dyDescent="0.3">
      <c r="A15" s="50" t="s">
        <v>133</v>
      </c>
      <c r="B15" s="51"/>
      <c r="C15" s="51"/>
      <c r="D15" s="51"/>
      <c r="E15" s="51"/>
      <c r="F15" s="54">
        <f>SUM(F9:F14)</f>
        <v>2313883</v>
      </c>
      <c r="G15" s="128">
        <f>SUM(G9:G14)</f>
        <v>1573</v>
      </c>
      <c r="H15" s="90">
        <f>SUM(H9:H14)</f>
        <v>0</v>
      </c>
      <c r="I15" s="112">
        <f t="shared" ref="I15:R15" si="1">SUM(I9:I14)</f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93">
        <f t="shared" si="1"/>
        <v>0</v>
      </c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1"/>
      <c r="R16" s="4" t="s">
        <v>137</v>
      </c>
    </row>
    <row r="17" spans="1:17" x14ac:dyDescent="0.25">
      <c r="A17" s="56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</row>
    <row r="18" spans="1:17" x14ac:dyDescent="0.25">
      <c r="A18" s="58" t="s">
        <v>134</v>
      </c>
      <c r="B18" s="58"/>
      <c r="C18" s="58"/>
      <c r="D18" s="58"/>
      <c r="E18" s="5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8" t="s">
        <v>141</v>
      </c>
      <c r="B19" s="58"/>
      <c r="C19" s="58"/>
      <c r="D19" s="58"/>
      <c r="E19" s="5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58"/>
      <c r="B20" s="58"/>
      <c r="C20" s="58"/>
      <c r="D20" s="58"/>
      <c r="E20" s="58"/>
      <c r="F20" s="3"/>
      <c r="G20" s="3"/>
      <c r="H20" s="3"/>
      <c r="I20" s="3"/>
      <c r="J20" s="3"/>
      <c r="K20" s="3"/>
      <c r="L20" s="59"/>
      <c r="M20" s="59"/>
      <c r="N20" s="3"/>
      <c r="O20" s="3"/>
      <c r="P20" s="3"/>
      <c r="Q20" s="3"/>
    </row>
    <row r="21" spans="1:17" x14ac:dyDescent="0.25">
      <c r="A21" s="58"/>
      <c r="B21" s="58"/>
      <c r="C21" s="58"/>
      <c r="D21" s="58"/>
      <c r="E21" s="58"/>
      <c r="F21" s="3"/>
      <c r="G21" s="3"/>
      <c r="H21" s="3"/>
      <c r="I21" s="3"/>
      <c r="L21" s="3"/>
      <c r="M21" s="3"/>
      <c r="N21" s="3"/>
      <c r="O21" s="3"/>
      <c r="P21" s="3"/>
      <c r="Q21" s="3"/>
    </row>
    <row r="22" spans="1:17" ht="12" customHeight="1" x14ac:dyDescent="0.25">
      <c r="A22" s="3"/>
      <c r="B22" s="3"/>
      <c r="C22" s="3"/>
      <c r="D22" s="3"/>
      <c r="E22" s="3"/>
      <c r="F22" s="60" t="s">
        <v>135</v>
      </c>
      <c r="G22" s="60"/>
      <c r="H22" s="60"/>
      <c r="I22" s="60"/>
      <c r="J22" s="60"/>
      <c r="K22" s="60"/>
      <c r="L22" s="60"/>
      <c r="M22" s="61"/>
      <c r="N22" s="60" t="s">
        <v>136</v>
      </c>
      <c r="O22" s="60"/>
      <c r="P22" s="60"/>
      <c r="Q22" s="61"/>
    </row>
    <row r="23" spans="1:17" ht="27.75" customHeight="1" x14ac:dyDescent="0.25">
      <c r="A23" s="3"/>
      <c r="B23" s="3"/>
      <c r="C23" s="3"/>
      <c r="D23" s="3"/>
      <c r="E23" s="3"/>
      <c r="F23" s="60" t="s">
        <v>144</v>
      </c>
      <c r="G23" s="60"/>
      <c r="H23" s="60"/>
      <c r="I23" s="60"/>
      <c r="J23" s="60"/>
      <c r="K23" s="60"/>
      <c r="L23" s="60"/>
      <c r="M23" s="61"/>
      <c r="N23" s="60" t="s">
        <v>145</v>
      </c>
      <c r="O23" s="60"/>
      <c r="P23" s="60"/>
      <c r="Q23" s="61"/>
    </row>
    <row r="24" spans="1:17" x14ac:dyDescent="0.25">
      <c r="A24" s="3"/>
      <c r="B24" s="3"/>
      <c r="C24" s="3"/>
      <c r="D24" s="3"/>
      <c r="E24" s="3"/>
      <c r="F24" s="3"/>
      <c r="G24" s="3"/>
      <c r="L24" s="3"/>
      <c r="M24" s="3"/>
      <c r="N24" s="3"/>
      <c r="O24" s="3"/>
      <c r="P24" s="3"/>
      <c r="Q24" s="3"/>
    </row>
  </sheetData>
  <autoFilter ref="A6:R15">
    <filterColumn colId="0" showButton="0"/>
    <filterColumn colId="1" showButton="0"/>
    <filterColumn colId="2" showButton="0"/>
  </autoFilter>
  <mergeCells count="28">
    <mergeCell ref="A15:E15"/>
    <mergeCell ref="A16:P16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3:L23"/>
    <mergeCell ref="N22:P22"/>
    <mergeCell ref="N23:P23"/>
    <mergeCell ref="A17:P17"/>
    <mergeCell ref="A18:E18"/>
    <mergeCell ref="A19:E19"/>
    <mergeCell ref="A20:E21"/>
    <mergeCell ref="F22:L22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0" fitToHeight="0" orientation="landscape" r:id="rId1"/>
  <colBreaks count="1" manualBreakCount="1">
    <brk id="1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7"/>
  <sheetViews>
    <sheetView topLeftCell="A3" zoomScale="90" zoomScaleNormal="90" workbookViewId="0">
      <selection activeCell="I7" sqref="I7:J7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7.85546875" style="4" customWidth="1"/>
    <col min="6" max="6" width="12.28515625" style="4" customWidth="1"/>
    <col min="7" max="7" width="13.28515625" style="4" customWidth="1"/>
    <col min="8" max="9" width="12.7109375" style="4" customWidth="1"/>
    <col min="10" max="11" width="13.42578125" style="4" customWidth="1"/>
    <col min="12" max="12" width="12.140625" style="4" customWidth="1"/>
    <col min="13" max="13" width="12.42578125" style="4" customWidth="1"/>
    <col min="14" max="14" width="11.7109375" style="4" customWidth="1"/>
    <col min="15" max="15" width="13.28515625" style="4" customWidth="1"/>
    <col min="16" max="16" width="12.85546875" style="4" customWidth="1"/>
    <col min="17" max="18" width="13.1406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ht="15.75" customHeight="1" x14ac:dyDescent="0.25">
      <c r="A9" s="33">
        <v>32</v>
      </c>
      <c r="B9" s="97">
        <v>16</v>
      </c>
      <c r="C9" s="97"/>
      <c r="D9" s="97"/>
      <c r="E9" s="98" t="s">
        <v>151</v>
      </c>
      <c r="F9" s="99">
        <f>G9*1471</f>
        <v>14710</v>
      </c>
      <c r="G9" s="102">
        <v>10</v>
      </c>
      <c r="H9" s="101">
        <v>0</v>
      </c>
      <c r="I9" s="102"/>
      <c r="J9" s="103"/>
      <c r="K9" s="103"/>
      <c r="L9" s="103"/>
      <c r="M9" s="103"/>
      <c r="N9" s="103"/>
      <c r="O9" s="103"/>
      <c r="P9" s="104"/>
      <c r="Q9" s="103"/>
      <c r="R9" s="105"/>
    </row>
    <row r="10" spans="1:18" s="41" customFormat="1" ht="12.75" customHeight="1" x14ac:dyDescent="0.25">
      <c r="A10" s="33">
        <v>32</v>
      </c>
      <c r="B10" s="34" t="s">
        <v>95</v>
      </c>
      <c r="C10" s="34" t="s">
        <v>0</v>
      </c>
      <c r="D10" s="35" t="s">
        <v>111</v>
      </c>
      <c r="E10" s="36" t="s">
        <v>126</v>
      </c>
      <c r="F10" s="99">
        <f t="shared" ref="F10:F15" si="0">G10*1471</f>
        <v>638414</v>
      </c>
      <c r="G10" s="106">
        <v>434</v>
      </c>
      <c r="H10" s="73">
        <v>0</v>
      </c>
      <c r="I10" s="106"/>
      <c r="J10" s="38"/>
      <c r="K10" s="38"/>
      <c r="L10" s="38"/>
      <c r="M10" s="38"/>
      <c r="N10" s="38"/>
      <c r="O10" s="38"/>
      <c r="P10" s="38"/>
      <c r="Q10" s="39"/>
      <c r="R10" s="40"/>
    </row>
    <row r="11" spans="1:18" s="41" customFormat="1" ht="12.75" customHeight="1" x14ac:dyDescent="0.25">
      <c r="A11" s="42">
        <v>32</v>
      </c>
      <c r="B11" s="43" t="s">
        <v>95</v>
      </c>
      <c r="C11" s="43" t="s">
        <v>1</v>
      </c>
      <c r="D11" s="44" t="s">
        <v>113</v>
      </c>
      <c r="E11" s="45" t="s">
        <v>96</v>
      </c>
      <c r="F11" s="99">
        <f t="shared" si="0"/>
        <v>50014</v>
      </c>
      <c r="G11" s="107">
        <v>34</v>
      </c>
      <c r="H11" s="78">
        <v>0</v>
      </c>
      <c r="I11" s="107"/>
      <c r="J11" s="47"/>
      <c r="K11" s="47"/>
      <c r="L11" s="47"/>
      <c r="M11" s="47"/>
      <c r="N11" s="47"/>
      <c r="O11" s="47"/>
      <c r="P11" s="47"/>
      <c r="Q11" s="48"/>
      <c r="R11" s="49"/>
    </row>
    <row r="12" spans="1:18" s="41" customFormat="1" ht="12.75" customHeight="1" x14ac:dyDescent="0.25">
      <c r="A12" s="80">
        <v>32</v>
      </c>
      <c r="B12" s="81" t="s">
        <v>95</v>
      </c>
      <c r="C12" s="81" t="s">
        <v>2</v>
      </c>
      <c r="D12" s="82" t="s">
        <v>115</v>
      </c>
      <c r="E12" s="83" t="s">
        <v>127</v>
      </c>
      <c r="F12" s="99">
        <f t="shared" si="0"/>
        <v>453068</v>
      </c>
      <c r="G12" s="122">
        <v>308</v>
      </c>
      <c r="H12" s="78">
        <v>0</v>
      </c>
      <c r="I12" s="107"/>
      <c r="J12" s="86"/>
      <c r="K12" s="86"/>
      <c r="L12" s="86"/>
      <c r="M12" s="86"/>
      <c r="N12" s="86"/>
      <c r="O12" s="86"/>
      <c r="P12" s="86"/>
      <c r="Q12" s="87"/>
      <c r="R12" s="49"/>
    </row>
    <row r="13" spans="1:18" s="41" customFormat="1" ht="12.75" customHeight="1" x14ac:dyDescent="0.25">
      <c r="A13" s="80">
        <v>32</v>
      </c>
      <c r="B13" s="81" t="s">
        <v>95</v>
      </c>
      <c r="C13" s="81" t="s">
        <v>4</v>
      </c>
      <c r="D13" s="82" t="s">
        <v>113</v>
      </c>
      <c r="E13" s="83" t="s">
        <v>97</v>
      </c>
      <c r="F13" s="99">
        <f t="shared" si="0"/>
        <v>73550</v>
      </c>
      <c r="G13" s="122">
        <v>50</v>
      </c>
      <c r="H13" s="78">
        <v>0</v>
      </c>
      <c r="I13" s="107"/>
      <c r="J13" s="47"/>
      <c r="K13" s="47"/>
      <c r="L13" s="47"/>
      <c r="M13" s="47"/>
      <c r="N13" s="47"/>
      <c r="O13" s="47"/>
      <c r="P13" s="47"/>
      <c r="Q13" s="48"/>
      <c r="R13" s="49"/>
    </row>
    <row r="14" spans="1:18" s="41" customFormat="1" ht="12.75" customHeight="1" x14ac:dyDescent="0.25">
      <c r="A14" s="42">
        <v>32</v>
      </c>
      <c r="B14" s="43" t="s">
        <v>95</v>
      </c>
      <c r="C14" s="43" t="s">
        <v>10</v>
      </c>
      <c r="D14" s="44" t="s">
        <v>113</v>
      </c>
      <c r="E14" s="83" t="s">
        <v>98</v>
      </c>
      <c r="F14" s="99">
        <f t="shared" si="0"/>
        <v>95615</v>
      </c>
      <c r="G14" s="122">
        <v>65</v>
      </c>
      <c r="H14" s="78">
        <v>0</v>
      </c>
      <c r="I14" s="107"/>
      <c r="J14" s="86"/>
      <c r="K14" s="86"/>
      <c r="L14" s="86"/>
      <c r="M14" s="86"/>
      <c r="N14" s="86"/>
      <c r="O14" s="86"/>
      <c r="P14" s="86"/>
      <c r="Q14" s="87"/>
      <c r="R14" s="49"/>
    </row>
    <row r="15" spans="1:18" s="41" customFormat="1" ht="12.75" customHeight="1" thickBot="1" x14ac:dyDescent="0.3">
      <c r="A15" s="136">
        <v>32</v>
      </c>
      <c r="B15" s="137" t="s">
        <v>95</v>
      </c>
      <c r="C15" s="137" t="s">
        <v>12</v>
      </c>
      <c r="D15" s="138" t="s">
        <v>113</v>
      </c>
      <c r="E15" s="141" t="s">
        <v>128</v>
      </c>
      <c r="F15" s="99">
        <f t="shared" si="0"/>
        <v>133861</v>
      </c>
      <c r="G15" s="142">
        <v>91</v>
      </c>
      <c r="H15" s="88">
        <v>0</v>
      </c>
      <c r="I15" s="140"/>
      <c r="J15" s="143"/>
      <c r="K15" s="143"/>
      <c r="L15" s="143"/>
      <c r="M15" s="143"/>
      <c r="N15" s="143"/>
      <c r="O15" s="143"/>
      <c r="P15" s="143"/>
      <c r="Q15" s="144"/>
      <c r="R15" s="49"/>
    </row>
    <row r="16" spans="1:18" ht="13.5" thickBot="1" x14ac:dyDescent="0.3">
      <c r="A16" s="50" t="s">
        <v>133</v>
      </c>
      <c r="B16" s="51"/>
      <c r="C16" s="51"/>
      <c r="D16" s="51"/>
      <c r="E16" s="51"/>
      <c r="F16" s="54">
        <f>SUM(F9:F15)</f>
        <v>1459232</v>
      </c>
      <c r="G16" s="128">
        <f>SUM(G9:G15)</f>
        <v>992</v>
      </c>
      <c r="H16" s="90">
        <f>SUM(H10:H15)</f>
        <v>0</v>
      </c>
      <c r="I16" s="112">
        <f>SUM(I9:I15)</f>
        <v>0</v>
      </c>
      <c r="J16" s="54">
        <f>SUM(J9:J15)</f>
        <v>0</v>
      </c>
      <c r="K16" s="54">
        <f t="shared" ref="K16:Q16" si="1">SUM(K9:K15)</f>
        <v>0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54">
        <f t="shared" si="1"/>
        <v>0</v>
      </c>
      <c r="Q16" s="54">
        <f t="shared" si="1"/>
        <v>0</v>
      </c>
      <c r="R16" s="52">
        <f t="shared" ref="L16:R16" si="2">SUM(R9:R15)</f>
        <v>0</v>
      </c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4" t="s">
        <v>137</v>
      </c>
    </row>
    <row r="19" spans="1:18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8" x14ac:dyDescent="0.25">
      <c r="A21" s="58" t="s">
        <v>134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 t="s">
        <v>141</v>
      </c>
      <c r="B22" s="58"/>
      <c r="C22" s="58"/>
      <c r="D22" s="58"/>
      <c r="E22" s="58"/>
      <c r="F22" s="3"/>
      <c r="G22" s="3"/>
      <c r="H22" s="3"/>
      <c r="I22" s="3"/>
      <c r="L22" s="3"/>
      <c r="M22" s="3"/>
      <c r="N22" s="3"/>
      <c r="O22" s="3"/>
      <c r="P22" s="3"/>
      <c r="Q22" s="3"/>
    </row>
    <row r="23" spans="1:18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59"/>
      <c r="M23" s="59"/>
      <c r="N23" s="3"/>
      <c r="O23" s="3"/>
      <c r="P23" s="3"/>
      <c r="Q23" s="3"/>
    </row>
    <row r="24" spans="1:18" x14ac:dyDescent="0.25">
      <c r="A24" s="58"/>
      <c r="B24" s="58"/>
      <c r="C24" s="58"/>
      <c r="D24" s="58"/>
      <c r="E24" s="5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 ht="12" customHeight="1" x14ac:dyDescent="0.25">
      <c r="A25" s="3"/>
      <c r="B25" s="3"/>
      <c r="C25" s="3"/>
      <c r="D25" s="3"/>
      <c r="E25" s="3"/>
      <c r="F25" s="60" t="s">
        <v>135</v>
      </c>
      <c r="G25" s="60"/>
      <c r="H25" s="60"/>
      <c r="I25" s="60"/>
      <c r="J25" s="60"/>
      <c r="K25" s="60"/>
      <c r="L25" s="60"/>
      <c r="M25" s="61"/>
      <c r="N25" s="60" t="s">
        <v>136</v>
      </c>
      <c r="O25" s="60"/>
      <c r="P25" s="60"/>
      <c r="Q25" s="61"/>
    </row>
    <row r="26" spans="1:18" ht="27.75" customHeight="1" x14ac:dyDescent="0.25">
      <c r="A26" s="3"/>
      <c r="B26" s="3"/>
      <c r="C26" s="3"/>
      <c r="D26" s="3"/>
      <c r="E26" s="3"/>
      <c r="F26" s="60" t="s">
        <v>144</v>
      </c>
      <c r="G26" s="60"/>
      <c r="H26" s="60"/>
      <c r="I26" s="60"/>
      <c r="J26" s="60"/>
      <c r="K26" s="60"/>
      <c r="L26" s="60"/>
      <c r="M26" s="61"/>
      <c r="N26" s="60" t="s">
        <v>145</v>
      </c>
      <c r="O26" s="60"/>
      <c r="P26" s="60"/>
      <c r="Q26" s="61"/>
    </row>
    <row r="27" spans="1:18" x14ac:dyDescent="0.25">
      <c r="A27" s="3"/>
      <c r="B27" s="3"/>
      <c r="C27" s="3"/>
      <c r="D27" s="3"/>
      <c r="E27" s="3"/>
      <c r="F27" s="3"/>
      <c r="G27" s="3"/>
      <c r="L27" s="3"/>
      <c r="M27" s="3"/>
      <c r="N27" s="3"/>
      <c r="O27" s="3"/>
      <c r="P27" s="3"/>
      <c r="Q27" s="3"/>
    </row>
  </sheetData>
  <autoFilter ref="A6:R16">
    <filterColumn colId="0" showButton="0"/>
    <filterColumn colId="1" showButton="0"/>
    <filterColumn colId="2" showButton="0"/>
  </autoFilter>
  <mergeCells count="28">
    <mergeCell ref="A16:E16"/>
    <mergeCell ref="A18:P18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6:L26"/>
    <mergeCell ref="N25:P25"/>
    <mergeCell ref="N26:P26"/>
    <mergeCell ref="A19:P19"/>
    <mergeCell ref="A21:E21"/>
    <mergeCell ref="A22:E22"/>
    <mergeCell ref="A23:E24"/>
    <mergeCell ref="F25:L25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1" fitToHeight="0" orientation="landscape" r:id="rId1"/>
  <colBreaks count="1" manualBreakCount="1">
    <brk id="1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4"/>
  <sheetViews>
    <sheetView zoomScale="90" zoomScaleNormal="90" workbookViewId="0">
      <selection activeCell="I11" sqref="I11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6" style="4" customWidth="1"/>
    <col min="6" max="7" width="14.85546875" style="4" customWidth="1"/>
    <col min="8" max="10" width="12.5703125" style="4" customWidth="1"/>
    <col min="11" max="11" width="12.28515625" style="4" customWidth="1"/>
    <col min="12" max="12" width="12.85546875" style="4" customWidth="1"/>
    <col min="13" max="13" width="12.5703125" style="4" customWidth="1"/>
    <col min="14" max="14" width="12.140625" style="4" customWidth="1"/>
    <col min="15" max="15" width="13.28515625" style="4" customWidth="1"/>
    <col min="16" max="16" width="11.7109375" style="4" customWidth="1"/>
    <col min="17" max="17" width="12.28515625" style="4" customWidth="1"/>
    <col min="18" max="18" width="11.57031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99</v>
      </c>
      <c r="C9" s="34" t="s">
        <v>0</v>
      </c>
      <c r="D9" s="35" t="s">
        <v>111</v>
      </c>
      <c r="E9" s="36" t="s">
        <v>142</v>
      </c>
      <c r="F9" s="99">
        <f>G9*1471</f>
        <v>916433</v>
      </c>
      <c r="G9" s="106">
        <v>623</v>
      </c>
      <c r="H9" s="73">
        <v>0</v>
      </c>
      <c r="I9" s="106"/>
      <c r="J9" s="38"/>
      <c r="K9" s="38"/>
      <c r="L9" s="38"/>
      <c r="M9" s="38"/>
      <c r="N9" s="38"/>
      <c r="O9" s="39"/>
      <c r="P9" s="39"/>
      <c r="Q9" s="39"/>
      <c r="R9" s="40"/>
    </row>
    <row r="10" spans="1:18" s="41" customFormat="1" ht="12.75" customHeight="1" x14ac:dyDescent="0.25">
      <c r="A10" s="42">
        <v>32</v>
      </c>
      <c r="B10" s="43" t="s">
        <v>99</v>
      </c>
      <c r="C10" s="43" t="s">
        <v>1</v>
      </c>
      <c r="D10" s="44" t="s">
        <v>115</v>
      </c>
      <c r="E10" s="83" t="s">
        <v>100</v>
      </c>
      <c r="F10" s="99">
        <f>G10*1471-(H10*1471)</f>
        <v>145629</v>
      </c>
      <c r="G10" s="122">
        <v>101</v>
      </c>
      <c r="H10" s="78">
        <v>2</v>
      </c>
      <c r="I10" s="107"/>
      <c r="J10" s="86"/>
      <c r="K10" s="86"/>
      <c r="L10" s="86"/>
      <c r="M10" s="86"/>
      <c r="N10" s="86"/>
      <c r="O10" s="87"/>
      <c r="P10" s="87"/>
      <c r="Q10" s="87"/>
      <c r="R10" s="49"/>
    </row>
    <row r="11" spans="1:18" s="41" customFormat="1" ht="12.75" customHeight="1" x14ac:dyDescent="0.25">
      <c r="A11" s="42">
        <v>32</v>
      </c>
      <c r="B11" s="43" t="s">
        <v>99</v>
      </c>
      <c r="C11" s="43" t="s">
        <v>2</v>
      </c>
      <c r="D11" s="44" t="s">
        <v>115</v>
      </c>
      <c r="E11" s="45" t="s">
        <v>101</v>
      </c>
      <c r="F11" s="99">
        <f t="shared" ref="F10:F13" si="0">G11*1471</f>
        <v>161810</v>
      </c>
      <c r="G11" s="107">
        <v>110</v>
      </c>
      <c r="H11" s="78">
        <v>0</v>
      </c>
      <c r="I11" s="107"/>
      <c r="J11" s="47"/>
      <c r="K11" s="47"/>
      <c r="L11" s="47"/>
      <c r="M11" s="47"/>
      <c r="N11" s="47"/>
      <c r="O11" s="48"/>
      <c r="P11" s="48"/>
      <c r="Q11" s="48"/>
      <c r="R11" s="49"/>
    </row>
    <row r="12" spans="1:18" s="41" customFormat="1" ht="12.75" customHeight="1" x14ac:dyDescent="0.25">
      <c r="A12" s="42">
        <v>32</v>
      </c>
      <c r="B12" s="43" t="s">
        <v>99</v>
      </c>
      <c r="C12" s="43" t="s">
        <v>4</v>
      </c>
      <c r="D12" s="44" t="s">
        <v>115</v>
      </c>
      <c r="E12" s="45" t="s">
        <v>102</v>
      </c>
      <c r="F12" s="99">
        <f t="shared" si="0"/>
        <v>130919</v>
      </c>
      <c r="G12" s="107">
        <v>89</v>
      </c>
      <c r="H12" s="78">
        <v>0</v>
      </c>
      <c r="I12" s="107"/>
      <c r="J12" s="47"/>
      <c r="K12" s="47"/>
      <c r="L12" s="47"/>
      <c r="M12" s="47"/>
      <c r="N12" s="47"/>
      <c r="O12" s="48"/>
      <c r="P12" s="48"/>
      <c r="Q12" s="48"/>
      <c r="R12" s="49"/>
    </row>
    <row r="13" spans="1:18" s="41" customFormat="1" ht="12.75" customHeight="1" thickBot="1" x14ac:dyDescent="0.3">
      <c r="A13" s="42">
        <v>32</v>
      </c>
      <c r="B13" s="43" t="s">
        <v>99</v>
      </c>
      <c r="C13" s="43" t="s">
        <v>10</v>
      </c>
      <c r="D13" s="44" t="s">
        <v>113</v>
      </c>
      <c r="E13" s="45" t="s">
        <v>129</v>
      </c>
      <c r="F13" s="99">
        <f t="shared" si="0"/>
        <v>320678</v>
      </c>
      <c r="G13" s="107">
        <v>218</v>
      </c>
      <c r="H13" s="177">
        <v>0</v>
      </c>
      <c r="I13" s="145"/>
      <c r="J13" s="47"/>
      <c r="K13" s="47"/>
      <c r="L13" s="47"/>
      <c r="M13" s="47"/>
      <c r="N13" s="47"/>
      <c r="O13" s="48"/>
      <c r="P13" s="48"/>
      <c r="Q13" s="48"/>
      <c r="R13" s="49"/>
    </row>
    <row r="14" spans="1:18" ht="13.5" thickBot="1" x14ac:dyDescent="0.3">
      <c r="A14" s="50" t="s">
        <v>133</v>
      </c>
      <c r="B14" s="51"/>
      <c r="C14" s="51"/>
      <c r="D14" s="51"/>
      <c r="E14" s="51"/>
      <c r="F14" s="54">
        <f>SUM(F9:F13)</f>
        <v>1675469</v>
      </c>
      <c r="G14" s="128">
        <f>SUM(G9:G13)</f>
        <v>1141</v>
      </c>
      <c r="H14" s="90">
        <f>SUM(H9:H13)</f>
        <v>2</v>
      </c>
      <c r="I14" s="112">
        <f>SUM(I9:I13)</f>
        <v>0</v>
      </c>
      <c r="J14" s="54">
        <f>SUM(J9:J13)</f>
        <v>0</v>
      </c>
      <c r="K14" s="54">
        <f t="shared" ref="K14:Q14" si="1">SUM(K9:K13)</f>
        <v>0</v>
      </c>
      <c r="L14" s="54">
        <f t="shared" si="1"/>
        <v>0</v>
      </c>
      <c r="M14" s="54">
        <f t="shared" si="1"/>
        <v>0</v>
      </c>
      <c r="N14" s="54">
        <f t="shared" si="1"/>
        <v>0</v>
      </c>
      <c r="O14" s="54">
        <f t="shared" si="1"/>
        <v>0</v>
      </c>
      <c r="P14" s="54">
        <f t="shared" si="1"/>
        <v>0</v>
      </c>
      <c r="Q14" s="54">
        <f t="shared" si="1"/>
        <v>0</v>
      </c>
      <c r="R14" s="93">
        <f t="shared" ref="L14:R14" si="2">SUM(R9:R13)</f>
        <v>0</v>
      </c>
    </row>
    <row r="15" spans="1:1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1"/>
      <c r="R15" s="4" t="s">
        <v>137</v>
      </c>
    </row>
    <row r="16" spans="1:18" x14ac:dyDescent="0.25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7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58" t="s">
        <v>134</v>
      </c>
      <c r="B18" s="58"/>
      <c r="C18" s="58"/>
      <c r="D18" s="58"/>
      <c r="E18" s="5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58" t="s">
        <v>141</v>
      </c>
      <c r="B19" s="58"/>
      <c r="C19" s="58"/>
      <c r="D19" s="58"/>
      <c r="E19" s="5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58"/>
      <c r="B20" s="58"/>
      <c r="C20" s="58"/>
      <c r="D20" s="58"/>
      <c r="E20" s="58"/>
      <c r="F20" s="3"/>
      <c r="G20" s="3"/>
      <c r="H20" s="3"/>
      <c r="I20" s="3"/>
      <c r="L20" s="59"/>
      <c r="M20" s="59"/>
      <c r="N20" s="3"/>
      <c r="O20" s="3"/>
      <c r="P20" s="3"/>
      <c r="Q20" s="3"/>
    </row>
    <row r="21" spans="1:17" x14ac:dyDescent="0.25">
      <c r="A21" s="58"/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2" customHeight="1" x14ac:dyDescent="0.25">
      <c r="A22" s="3"/>
      <c r="B22" s="3"/>
      <c r="C22" s="3"/>
      <c r="D22" s="3"/>
      <c r="E22" s="3"/>
      <c r="F22" s="60" t="s">
        <v>135</v>
      </c>
      <c r="G22" s="60"/>
      <c r="H22" s="60"/>
      <c r="I22" s="60"/>
      <c r="J22" s="60"/>
      <c r="K22" s="60"/>
      <c r="L22" s="60"/>
      <c r="M22" s="61"/>
      <c r="N22" s="60" t="s">
        <v>136</v>
      </c>
      <c r="O22" s="60"/>
      <c r="P22" s="60"/>
      <c r="Q22" s="61"/>
    </row>
    <row r="23" spans="1:17" ht="27.75" customHeight="1" x14ac:dyDescent="0.25">
      <c r="A23" s="3"/>
      <c r="B23" s="3"/>
      <c r="C23" s="3"/>
      <c r="D23" s="3"/>
      <c r="E23" s="3"/>
      <c r="F23" s="60" t="s">
        <v>144</v>
      </c>
      <c r="G23" s="60"/>
      <c r="H23" s="60"/>
      <c r="I23" s="60"/>
      <c r="J23" s="60"/>
      <c r="K23" s="60"/>
      <c r="L23" s="60"/>
      <c r="M23" s="61"/>
      <c r="N23" s="60" t="s">
        <v>145</v>
      </c>
      <c r="O23" s="60"/>
      <c r="P23" s="60"/>
      <c r="Q23" s="61"/>
    </row>
    <row r="24" spans="1:17" x14ac:dyDescent="0.25">
      <c r="A24" s="3"/>
      <c r="B24" s="3"/>
      <c r="C24" s="3"/>
      <c r="D24" s="3"/>
      <c r="E24" s="3"/>
      <c r="F24" s="3"/>
      <c r="G24" s="3"/>
      <c r="L24" s="3"/>
      <c r="M24" s="3"/>
      <c r="N24" s="3"/>
      <c r="O24" s="3"/>
      <c r="P24" s="3"/>
      <c r="Q24" s="3"/>
    </row>
  </sheetData>
  <autoFilter ref="A6:R14">
    <filterColumn colId="0" showButton="0"/>
    <filterColumn colId="1" showButton="0"/>
    <filterColumn colId="2" showButton="0"/>
  </autoFilter>
  <mergeCells count="28">
    <mergeCell ref="A14:E14"/>
    <mergeCell ref="A15:P15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3:L23"/>
    <mergeCell ref="N22:P22"/>
    <mergeCell ref="N23:P23"/>
    <mergeCell ref="A16:P16"/>
    <mergeCell ref="A18:E18"/>
    <mergeCell ref="A19:E19"/>
    <mergeCell ref="A20:E21"/>
    <mergeCell ref="F22:L22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2" fitToHeight="0" orientation="landscape" r:id="rId1"/>
  <colBreaks count="1" manualBreakCount="1">
    <brk id="1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6"/>
  <sheetViews>
    <sheetView zoomScale="90" zoomScaleNormal="90" workbookViewId="0">
      <selection activeCell="A18" sqref="A18:P18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8.140625" style="4" customWidth="1"/>
    <col min="6" max="7" width="14.28515625" style="4" customWidth="1"/>
    <col min="8" max="8" width="12.85546875" style="4" customWidth="1"/>
    <col min="9" max="9" width="12.7109375" style="4" customWidth="1"/>
    <col min="10" max="10" width="12.42578125" style="4" customWidth="1"/>
    <col min="11" max="12" width="13" style="4" customWidth="1"/>
    <col min="13" max="14" width="12.42578125" style="4" customWidth="1"/>
    <col min="15" max="15" width="11.7109375" style="4" customWidth="1"/>
    <col min="16" max="16" width="12.42578125" style="4" customWidth="1"/>
    <col min="17" max="17" width="12.5703125" style="4" customWidth="1"/>
    <col min="18" max="18" width="13.285156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9.5" customHeight="1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ht="15.75" customHeight="1" x14ac:dyDescent="0.25">
      <c r="A9" s="33">
        <v>32</v>
      </c>
      <c r="B9" s="97">
        <v>18</v>
      </c>
      <c r="C9" s="97"/>
      <c r="D9" s="97"/>
      <c r="E9" s="98" t="s">
        <v>152</v>
      </c>
      <c r="F9" s="71">
        <f>G9*1471</f>
        <v>8826</v>
      </c>
      <c r="G9" s="102">
        <v>6</v>
      </c>
      <c r="H9" s="101">
        <v>0</v>
      </c>
      <c r="I9" s="102"/>
      <c r="J9" s="146"/>
      <c r="K9" s="146"/>
      <c r="L9" s="147"/>
      <c r="M9" s="147"/>
      <c r="N9" s="147"/>
      <c r="O9" s="147"/>
      <c r="P9" s="148"/>
      <c r="Q9" s="147"/>
      <c r="R9" s="149"/>
    </row>
    <row r="10" spans="1:18" s="41" customFormat="1" ht="12.75" customHeight="1" x14ac:dyDescent="0.25">
      <c r="A10" s="33">
        <v>32</v>
      </c>
      <c r="B10" s="34" t="s">
        <v>103</v>
      </c>
      <c r="C10" s="34" t="s">
        <v>0</v>
      </c>
      <c r="D10" s="35" t="s">
        <v>115</v>
      </c>
      <c r="E10" s="70" t="s">
        <v>130</v>
      </c>
      <c r="F10" s="71">
        <f t="shared" ref="F10:F14" si="0">G10*1471</f>
        <v>135332</v>
      </c>
      <c r="G10" s="133">
        <v>92</v>
      </c>
      <c r="H10" s="73">
        <v>0</v>
      </c>
      <c r="I10" s="106"/>
      <c r="J10" s="150"/>
      <c r="K10" s="150"/>
      <c r="L10" s="150"/>
      <c r="M10" s="150"/>
      <c r="N10" s="150"/>
      <c r="O10" s="151"/>
      <c r="P10" s="151"/>
      <c r="Q10" s="151"/>
      <c r="R10" s="152"/>
    </row>
    <row r="11" spans="1:18" s="41" customFormat="1" ht="12.75" customHeight="1" x14ac:dyDescent="0.25">
      <c r="A11" s="42">
        <v>32</v>
      </c>
      <c r="B11" s="43" t="s">
        <v>103</v>
      </c>
      <c r="C11" s="43" t="s">
        <v>1</v>
      </c>
      <c r="D11" s="44" t="s">
        <v>115</v>
      </c>
      <c r="E11" s="83" t="s">
        <v>104</v>
      </c>
      <c r="F11" s="71">
        <f t="shared" si="0"/>
        <v>454539</v>
      </c>
      <c r="G11" s="122">
        <v>309</v>
      </c>
      <c r="H11" s="78">
        <v>0</v>
      </c>
      <c r="I11" s="107"/>
      <c r="J11" s="153"/>
      <c r="K11" s="153"/>
      <c r="L11" s="153"/>
      <c r="M11" s="153"/>
      <c r="N11" s="153"/>
      <c r="O11" s="154"/>
      <c r="P11" s="154"/>
      <c r="Q11" s="154"/>
      <c r="R11" s="155"/>
    </row>
    <row r="12" spans="1:18" s="41" customFormat="1" ht="12.75" customHeight="1" x14ac:dyDescent="0.25">
      <c r="A12" s="42">
        <v>32</v>
      </c>
      <c r="B12" s="43" t="s">
        <v>103</v>
      </c>
      <c r="C12" s="43" t="s">
        <v>2</v>
      </c>
      <c r="D12" s="44" t="s">
        <v>113</v>
      </c>
      <c r="E12" s="45" t="s">
        <v>105</v>
      </c>
      <c r="F12" s="71">
        <f t="shared" si="0"/>
        <v>67666</v>
      </c>
      <c r="G12" s="107">
        <v>46</v>
      </c>
      <c r="H12" s="78">
        <v>0</v>
      </c>
      <c r="I12" s="107"/>
      <c r="J12" s="156"/>
      <c r="K12" s="156"/>
      <c r="L12" s="156"/>
      <c r="M12" s="156"/>
      <c r="N12" s="156"/>
      <c r="O12" s="157"/>
      <c r="P12" s="157"/>
      <c r="Q12" s="157"/>
      <c r="R12" s="155"/>
    </row>
    <row r="13" spans="1:18" s="41" customFormat="1" ht="12.75" customHeight="1" x14ac:dyDescent="0.25">
      <c r="A13" s="42">
        <v>32</v>
      </c>
      <c r="B13" s="43" t="s">
        <v>103</v>
      </c>
      <c r="C13" s="43" t="s">
        <v>4</v>
      </c>
      <c r="D13" s="44" t="s">
        <v>115</v>
      </c>
      <c r="E13" s="45" t="s">
        <v>106</v>
      </c>
      <c r="F13" s="71">
        <f>G13*1471-(H13*1471)</f>
        <v>236831</v>
      </c>
      <c r="G13" s="107">
        <v>164</v>
      </c>
      <c r="H13" s="78">
        <v>3</v>
      </c>
      <c r="I13" s="107"/>
      <c r="J13" s="156"/>
      <c r="K13" s="156"/>
      <c r="L13" s="156"/>
      <c r="M13" s="156"/>
      <c r="N13" s="156"/>
      <c r="O13" s="157"/>
      <c r="P13" s="157"/>
      <c r="Q13" s="157"/>
      <c r="R13" s="155"/>
    </row>
    <row r="14" spans="1:18" s="41" customFormat="1" ht="12.75" customHeight="1" thickBot="1" x14ac:dyDescent="0.3">
      <c r="A14" s="42">
        <v>32</v>
      </c>
      <c r="B14" s="43" t="s">
        <v>103</v>
      </c>
      <c r="C14" s="43" t="s">
        <v>10</v>
      </c>
      <c r="D14" s="44" t="s">
        <v>115</v>
      </c>
      <c r="E14" s="83" t="s">
        <v>107</v>
      </c>
      <c r="F14" s="71">
        <f t="shared" si="0"/>
        <v>189759</v>
      </c>
      <c r="G14" s="122">
        <v>129</v>
      </c>
      <c r="H14" s="179">
        <v>0</v>
      </c>
      <c r="I14" s="178"/>
      <c r="J14" s="153"/>
      <c r="K14" s="153"/>
      <c r="L14" s="153"/>
      <c r="M14" s="153"/>
      <c r="N14" s="153"/>
      <c r="O14" s="154"/>
      <c r="P14" s="154"/>
      <c r="Q14" s="154"/>
      <c r="R14" s="155"/>
    </row>
    <row r="15" spans="1:18" ht="13.5" thickBot="1" x14ac:dyDescent="0.3">
      <c r="A15" s="50" t="s">
        <v>133</v>
      </c>
      <c r="B15" s="51"/>
      <c r="C15" s="51"/>
      <c r="D15" s="51"/>
      <c r="E15" s="51"/>
      <c r="F15" s="54">
        <f>SUM(F9:F14)</f>
        <v>1092953</v>
      </c>
      <c r="G15" s="128">
        <f>SUM(G9:G14)</f>
        <v>746</v>
      </c>
      <c r="H15" s="90">
        <f>SUM(H11:H14)</f>
        <v>3</v>
      </c>
      <c r="I15" s="112">
        <f>SUM(I9:I14)</f>
        <v>0</v>
      </c>
      <c r="J15" s="54">
        <f>SUM(J9:J14)</f>
        <v>0</v>
      </c>
      <c r="K15" s="54">
        <f t="shared" ref="K15:Q15" si="1">SUM(K9:K14)</f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2">
        <f t="shared" ref="L15:R15" si="2">SUM(R9:R14)</f>
        <v>0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9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4" t="s">
        <v>137</v>
      </c>
    </row>
    <row r="18" spans="1:19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9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9" x14ac:dyDescent="0.25">
      <c r="A20" s="58" t="s">
        <v>134</v>
      </c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S20" s="158"/>
    </row>
    <row r="21" spans="1:19" x14ac:dyDescent="0.25">
      <c r="A21" s="58" t="s">
        <v>141</v>
      </c>
      <c r="B21" s="58"/>
      <c r="C21" s="58"/>
      <c r="D21" s="58"/>
      <c r="E21" s="58"/>
      <c r="F21" s="3"/>
      <c r="G21" s="3"/>
      <c r="H21" s="3"/>
      <c r="I21" s="3"/>
      <c r="L21" s="3"/>
      <c r="M21" s="3"/>
      <c r="N21" s="3"/>
      <c r="O21" s="3"/>
      <c r="P21" s="3"/>
      <c r="Q21" s="3"/>
    </row>
    <row r="22" spans="1:19" x14ac:dyDescent="0.25">
      <c r="A22" s="58"/>
      <c r="B22" s="58"/>
      <c r="C22" s="58"/>
      <c r="D22" s="58"/>
      <c r="E22" s="58"/>
      <c r="F22" s="3"/>
      <c r="G22" s="3"/>
      <c r="H22" s="3"/>
      <c r="I22" s="3"/>
      <c r="J22" s="3"/>
      <c r="K22" s="3"/>
      <c r="L22" s="59"/>
      <c r="M22" s="59"/>
      <c r="N22" s="3"/>
      <c r="O22" s="3"/>
      <c r="P22" s="3"/>
      <c r="Q22" s="3"/>
    </row>
    <row r="23" spans="1:19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9" ht="12" customHeight="1" x14ac:dyDescent="0.25">
      <c r="A24" s="3"/>
      <c r="B24" s="3"/>
      <c r="C24" s="3"/>
      <c r="D24" s="3"/>
      <c r="E24" s="3"/>
      <c r="F24" s="60" t="s">
        <v>135</v>
      </c>
      <c r="G24" s="60"/>
      <c r="H24" s="60"/>
      <c r="I24" s="60"/>
      <c r="J24" s="60"/>
      <c r="K24" s="60"/>
      <c r="L24" s="60"/>
      <c r="M24" s="61"/>
      <c r="N24" s="60" t="s">
        <v>136</v>
      </c>
      <c r="O24" s="60"/>
      <c r="P24" s="60"/>
      <c r="Q24" s="61"/>
    </row>
    <row r="25" spans="1:19" ht="27.75" customHeight="1" x14ac:dyDescent="0.25">
      <c r="A25" s="3"/>
      <c r="B25" s="3"/>
      <c r="C25" s="3"/>
      <c r="D25" s="3"/>
      <c r="E25" s="3"/>
      <c r="F25" s="60" t="s">
        <v>144</v>
      </c>
      <c r="G25" s="60"/>
      <c r="H25" s="60"/>
      <c r="I25" s="60"/>
      <c r="J25" s="60"/>
      <c r="K25" s="60"/>
      <c r="L25" s="60"/>
      <c r="M25" s="61"/>
      <c r="N25" s="60" t="s">
        <v>145</v>
      </c>
      <c r="O25" s="60"/>
      <c r="P25" s="60"/>
      <c r="Q25" s="61"/>
    </row>
    <row r="26" spans="1:19" x14ac:dyDescent="0.25">
      <c r="A26" s="3"/>
      <c r="B26" s="3"/>
      <c r="C26" s="3"/>
      <c r="D26" s="3"/>
      <c r="E26" s="3"/>
      <c r="F26" s="3"/>
      <c r="G26" s="3"/>
      <c r="L26" s="3"/>
      <c r="M26" s="3"/>
      <c r="N26" s="3"/>
      <c r="O26" s="3"/>
      <c r="P26" s="3"/>
      <c r="Q26" s="3"/>
    </row>
  </sheetData>
  <autoFilter ref="A6:R15">
    <filterColumn colId="0" showButton="0"/>
    <filterColumn colId="1" showButton="0"/>
    <filterColumn colId="2" showButton="0"/>
  </autoFilter>
  <mergeCells count="28">
    <mergeCell ref="A15:E15"/>
    <mergeCell ref="A17:P17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5:L25"/>
    <mergeCell ref="N24:P24"/>
    <mergeCell ref="N25:P25"/>
    <mergeCell ref="A18:P18"/>
    <mergeCell ref="A20:E20"/>
    <mergeCell ref="A21:E21"/>
    <mergeCell ref="A22:E23"/>
    <mergeCell ref="F24:L24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zoomScale="90" zoomScaleNormal="90" workbookViewId="0">
      <selection activeCell="M16" sqref="M16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7.85546875" style="4" customWidth="1"/>
    <col min="6" max="6" width="15.42578125" style="4" customWidth="1"/>
    <col min="7" max="7" width="14" style="4" customWidth="1"/>
    <col min="8" max="8" width="12.5703125" style="4" customWidth="1"/>
    <col min="9" max="9" width="13.42578125" style="4" customWidth="1"/>
    <col min="10" max="10" width="13.140625" style="4" customWidth="1"/>
    <col min="11" max="12" width="12.7109375" style="4" customWidth="1"/>
    <col min="13" max="13" width="12.5703125" style="4" customWidth="1"/>
    <col min="14" max="14" width="12.42578125" style="4" customWidth="1"/>
    <col min="15" max="15" width="12.5703125" style="4" customWidth="1"/>
    <col min="16" max="16" width="11.85546875" style="4" customWidth="1"/>
    <col min="17" max="17" width="13" style="4" customWidth="1"/>
    <col min="18" max="18" width="13.710937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8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20.25" customHeight="1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ht="15.75" customHeight="1" x14ac:dyDescent="0.25">
      <c r="A9" s="33">
        <v>32</v>
      </c>
      <c r="B9" s="97">
        <v>61</v>
      </c>
      <c r="C9" s="34" t="s">
        <v>0</v>
      </c>
      <c r="D9" s="97"/>
      <c r="E9" s="98" t="s">
        <v>159</v>
      </c>
      <c r="F9" s="180">
        <f>G9*1471</f>
        <v>4745446</v>
      </c>
      <c r="G9" s="102">
        <v>3226</v>
      </c>
      <c r="H9" s="101">
        <v>0</v>
      </c>
      <c r="I9" s="102"/>
      <c r="J9" s="103"/>
      <c r="K9" s="103"/>
      <c r="L9" s="103"/>
      <c r="M9" s="103"/>
      <c r="N9" s="103"/>
      <c r="O9" s="103"/>
      <c r="P9" s="104"/>
      <c r="Q9" s="103"/>
      <c r="R9" s="105"/>
    </row>
    <row r="10" spans="1:18" s="41" customFormat="1" ht="12.75" customHeight="1" x14ac:dyDescent="0.25">
      <c r="A10" s="42">
        <v>32</v>
      </c>
      <c r="B10" s="43" t="s">
        <v>108</v>
      </c>
      <c r="C10" s="43" t="s">
        <v>0</v>
      </c>
      <c r="D10" s="44" t="s">
        <v>111</v>
      </c>
      <c r="E10" s="83" t="s">
        <v>131</v>
      </c>
      <c r="F10" s="180">
        <f t="shared" ref="F10:F11" si="0">G10*1471</f>
        <v>16063320</v>
      </c>
      <c r="G10" s="122">
        <v>10920</v>
      </c>
      <c r="H10" s="78">
        <v>0</v>
      </c>
      <c r="I10" s="107"/>
      <c r="J10" s="86"/>
      <c r="K10" s="86"/>
      <c r="L10" s="86"/>
      <c r="M10" s="86"/>
      <c r="N10" s="86"/>
      <c r="O10" s="87"/>
      <c r="P10" s="87"/>
      <c r="Q10" s="87"/>
      <c r="R10" s="49"/>
    </row>
    <row r="11" spans="1:18" s="41" customFormat="1" ht="12.75" customHeight="1" thickBot="1" x14ac:dyDescent="0.3">
      <c r="A11" s="42">
        <v>32</v>
      </c>
      <c r="B11" s="43" t="s">
        <v>109</v>
      </c>
      <c r="C11" s="43" t="s">
        <v>0</v>
      </c>
      <c r="D11" s="44" t="s">
        <v>111</v>
      </c>
      <c r="E11" s="45" t="s">
        <v>132</v>
      </c>
      <c r="F11" s="180">
        <f t="shared" si="0"/>
        <v>1428341</v>
      </c>
      <c r="G11" s="107">
        <v>971</v>
      </c>
      <c r="H11" s="78">
        <v>0</v>
      </c>
      <c r="I11" s="107"/>
      <c r="J11" s="47"/>
      <c r="K11" s="47"/>
      <c r="L11" s="47"/>
      <c r="M11" s="47"/>
      <c r="N11" s="47"/>
      <c r="O11" s="48"/>
      <c r="P11" s="48"/>
      <c r="Q11" s="48"/>
      <c r="R11" s="49"/>
    </row>
    <row r="12" spans="1:18" ht="13.5" thickBot="1" x14ac:dyDescent="0.3">
      <c r="A12" s="50" t="s">
        <v>133</v>
      </c>
      <c r="B12" s="51"/>
      <c r="C12" s="51"/>
      <c r="D12" s="51"/>
      <c r="E12" s="51"/>
      <c r="F12" s="54">
        <f>SUM(F9:F11)</f>
        <v>22237107</v>
      </c>
      <c r="G12" s="128">
        <f>SUM(G9:G11)</f>
        <v>15117</v>
      </c>
      <c r="H12" s="90">
        <f>SUM(H9:H11)</f>
        <v>0</v>
      </c>
      <c r="I12" s="112">
        <f>SUM(I9:I11)</f>
        <v>0</v>
      </c>
      <c r="J12" s="54">
        <f>SUM(J9:J11)</f>
        <v>0</v>
      </c>
      <c r="K12" s="54">
        <f t="shared" ref="K12:Q12" si="1">SUM(K9:K11)</f>
        <v>0</v>
      </c>
      <c r="L12" s="54">
        <f t="shared" si="1"/>
        <v>0</v>
      </c>
      <c r="M12" s="54">
        <f t="shared" si="1"/>
        <v>0</v>
      </c>
      <c r="N12" s="54">
        <f t="shared" si="1"/>
        <v>0</v>
      </c>
      <c r="O12" s="54">
        <f t="shared" si="1"/>
        <v>0</v>
      </c>
      <c r="P12" s="54">
        <f t="shared" si="1"/>
        <v>0</v>
      </c>
      <c r="Q12" s="54">
        <f t="shared" si="1"/>
        <v>0</v>
      </c>
      <c r="R12" s="52">
        <f t="shared" ref="L12:R12" si="2">SUM(R9:R11)</f>
        <v>0</v>
      </c>
    </row>
    <row r="13" spans="1:1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1"/>
      <c r="R13" s="4" t="s">
        <v>137</v>
      </c>
    </row>
    <row r="14" spans="1:18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7"/>
    </row>
    <row r="15" spans="1:18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8" x14ac:dyDescent="0.25">
      <c r="A16" s="58" t="s">
        <v>134</v>
      </c>
      <c r="B16" s="58"/>
      <c r="C16" s="58"/>
      <c r="D16" s="58"/>
      <c r="E16" s="5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58" t="s">
        <v>141</v>
      </c>
      <c r="B17" s="58"/>
      <c r="C17" s="58"/>
      <c r="D17" s="58"/>
      <c r="E17" s="5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58"/>
      <c r="B18" s="58"/>
      <c r="C18" s="58"/>
      <c r="D18" s="58"/>
      <c r="E18" s="58"/>
      <c r="F18" s="3"/>
      <c r="G18" s="3"/>
      <c r="H18" s="3"/>
      <c r="I18" s="3"/>
      <c r="J18" s="3"/>
      <c r="K18" s="3"/>
      <c r="L18" s="59"/>
      <c r="M18" s="59"/>
      <c r="N18" s="3"/>
      <c r="O18" s="3"/>
      <c r="P18" s="3"/>
      <c r="Q18" s="3"/>
    </row>
    <row r="19" spans="1:17" x14ac:dyDescent="0.25">
      <c r="A19" s="58"/>
      <c r="B19" s="58"/>
      <c r="C19" s="58"/>
      <c r="D19" s="58"/>
      <c r="E19" s="58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2" customHeight="1" x14ac:dyDescent="0.25">
      <c r="A20" s="3"/>
      <c r="B20" s="3"/>
      <c r="C20" s="3"/>
      <c r="D20" s="3"/>
      <c r="E20" s="3"/>
      <c r="F20" s="60" t="s">
        <v>135</v>
      </c>
      <c r="G20" s="60"/>
      <c r="H20" s="60"/>
      <c r="I20" s="60"/>
      <c r="J20" s="60"/>
      <c r="K20" s="60"/>
      <c r="L20" s="60"/>
      <c r="M20" s="61"/>
      <c r="N20" s="60" t="s">
        <v>136</v>
      </c>
      <c r="O20" s="60"/>
      <c r="P20" s="60"/>
      <c r="Q20" s="61"/>
    </row>
    <row r="21" spans="1:17" ht="27.75" customHeight="1" x14ac:dyDescent="0.25">
      <c r="A21" s="3"/>
      <c r="B21" s="3"/>
      <c r="C21" s="3"/>
      <c r="D21" s="3"/>
      <c r="E21" s="3"/>
      <c r="F21" s="60" t="s">
        <v>144</v>
      </c>
      <c r="G21" s="60"/>
      <c r="H21" s="60"/>
      <c r="I21" s="60"/>
      <c r="J21" s="60"/>
      <c r="K21" s="60"/>
      <c r="L21" s="60"/>
      <c r="M21" s="61"/>
      <c r="N21" s="60" t="s">
        <v>145</v>
      </c>
      <c r="O21" s="60"/>
      <c r="P21" s="60"/>
      <c r="Q21" s="61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H23" s="3"/>
      <c r="I23" s="3"/>
      <c r="J23" s="3"/>
      <c r="K23" s="3"/>
    </row>
  </sheetData>
  <autoFilter ref="A6:R12">
    <filterColumn colId="0" showButton="0"/>
    <filterColumn colId="1" showButton="0"/>
    <filterColumn colId="2" showButton="0"/>
  </autoFilter>
  <mergeCells count="28">
    <mergeCell ref="A12:E12"/>
    <mergeCell ref="A13:P13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1:L21"/>
    <mergeCell ref="N20:P20"/>
    <mergeCell ref="N21:P21"/>
    <mergeCell ref="A14:P14"/>
    <mergeCell ref="A16:E16"/>
    <mergeCell ref="A17:E17"/>
    <mergeCell ref="A18:E19"/>
    <mergeCell ref="F20:L20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58" fitToHeight="0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topLeftCell="A3" zoomScale="90" zoomScaleNormal="90" workbookViewId="0">
      <selection activeCell="H19" sqref="H19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2.7109375" style="4" customWidth="1"/>
    <col min="6" max="6" width="13.28515625" style="4" customWidth="1"/>
    <col min="7" max="7" width="13.5703125" style="4" customWidth="1"/>
    <col min="8" max="9" width="12.7109375" style="4" customWidth="1"/>
    <col min="10" max="10" width="12.140625" style="4" customWidth="1"/>
    <col min="11" max="11" width="11.7109375" style="4" customWidth="1"/>
    <col min="12" max="12" width="11.140625" style="4" customWidth="1"/>
    <col min="13" max="13" width="11.42578125" style="4" customWidth="1"/>
    <col min="14" max="14" width="11.140625" style="4" customWidth="1"/>
    <col min="15" max="15" width="11.5703125" style="4" customWidth="1"/>
    <col min="16" max="16" width="10.85546875" style="4" customWidth="1"/>
    <col min="17" max="17" width="12.28515625" style="4" customWidth="1"/>
    <col min="18" max="18" width="13.710937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9"/>
      <c r="M5" s="3"/>
      <c r="N5" s="3"/>
      <c r="O5" s="3"/>
      <c r="P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59" t="s">
        <v>158</v>
      </c>
      <c r="H6" s="161" t="s">
        <v>153</v>
      </c>
      <c r="I6" s="63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6.5" customHeight="1" thickBot="1" x14ac:dyDescent="0.3">
      <c r="A7" s="17"/>
      <c r="B7" s="8"/>
      <c r="C7" s="8"/>
      <c r="D7" s="18"/>
      <c r="E7" s="19"/>
      <c r="F7" s="64" t="s">
        <v>138</v>
      </c>
      <c r="G7" s="20" t="s">
        <v>140</v>
      </c>
      <c r="H7" s="65" t="s">
        <v>140</v>
      </c>
      <c r="I7" s="66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28"/>
      <c r="H8" s="68"/>
      <c r="I8" s="69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1</v>
      </c>
      <c r="C9" s="34" t="s">
        <v>0</v>
      </c>
      <c r="D9" s="35" t="s">
        <v>113</v>
      </c>
      <c r="E9" s="70" t="s">
        <v>6</v>
      </c>
      <c r="F9" s="71">
        <f>G9*1471</f>
        <v>122093</v>
      </c>
      <c r="G9" s="72">
        <v>83</v>
      </c>
      <c r="H9" s="73">
        <v>0</v>
      </c>
      <c r="I9" s="74"/>
      <c r="J9" s="75"/>
      <c r="K9" s="75"/>
      <c r="L9" s="75"/>
      <c r="M9" s="75"/>
      <c r="N9" s="76"/>
      <c r="O9" s="76"/>
      <c r="P9" s="76"/>
      <c r="Q9" s="47"/>
      <c r="R9" s="77"/>
    </row>
    <row r="10" spans="1:18" s="41" customFormat="1" ht="12.75" customHeight="1" x14ac:dyDescent="0.25">
      <c r="A10" s="42">
        <v>32</v>
      </c>
      <c r="B10" s="43" t="s">
        <v>1</v>
      </c>
      <c r="C10" s="43" t="s">
        <v>1</v>
      </c>
      <c r="D10" s="44" t="s">
        <v>115</v>
      </c>
      <c r="E10" s="45" t="s">
        <v>7</v>
      </c>
      <c r="F10" s="71">
        <f t="shared" ref="F10:F14" si="0">G10*1471</f>
        <v>781101</v>
      </c>
      <c r="G10" s="46">
        <v>531</v>
      </c>
      <c r="H10" s="78">
        <v>0</v>
      </c>
      <c r="I10" s="79"/>
      <c r="J10" s="47"/>
      <c r="K10" s="47"/>
      <c r="L10" s="47"/>
      <c r="M10" s="47"/>
      <c r="N10" s="48"/>
      <c r="O10" s="48"/>
      <c r="P10" s="48"/>
      <c r="Q10" s="47"/>
      <c r="R10" s="77"/>
    </row>
    <row r="11" spans="1:18" s="41" customFormat="1" ht="12.75" customHeight="1" x14ac:dyDescent="0.25">
      <c r="A11" s="42">
        <v>32</v>
      </c>
      <c r="B11" s="43" t="s">
        <v>1</v>
      </c>
      <c r="C11" s="43" t="s">
        <v>2</v>
      </c>
      <c r="D11" s="44" t="s">
        <v>115</v>
      </c>
      <c r="E11" s="45" t="s">
        <v>8</v>
      </c>
      <c r="F11" s="71">
        <f t="shared" si="0"/>
        <v>95615</v>
      </c>
      <c r="G11" s="46">
        <v>65</v>
      </c>
      <c r="H11" s="78">
        <v>0</v>
      </c>
      <c r="I11" s="79"/>
      <c r="J11" s="47"/>
      <c r="K11" s="47"/>
      <c r="L11" s="47"/>
      <c r="M11" s="47"/>
      <c r="N11" s="48"/>
      <c r="O11" s="48"/>
      <c r="P11" s="48"/>
      <c r="Q11" s="47"/>
      <c r="R11" s="77"/>
    </row>
    <row r="12" spans="1:18" s="41" customFormat="1" ht="12.75" customHeight="1" x14ac:dyDescent="0.25">
      <c r="A12" s="80">
        <v>32</v>
      </c>
      <c r="B12" s="81" t="s">
        <v>1</v>
      </c>
      <c r="C12" s="81" t="s">
        <v>4</v>
      </c>
      <c r="D12" s="82" t="s">
        <v>113</v>
      </c>
      <c r="E12" s="83" t="s">
        <v>9</v>
      </c>
      <c r="F12" s="71">
        <f t="shared" si="0"/>
        <v>104441</v>
      </c>
      <c r="G12" s="84">
        <v>71</v>
      </c>
      <c r="H12" s="78">
        <v>0</v>
      </c>
      <c r="I12" s="85"/>
      <c r="J12" s="86"/>
      <c r="K12" s="86"/>
      <c r="L12" s="86"/>
      <c r="M12" s="86"/>
      <c r="N12" s="87"/>
      <c r="O12" s="87"/>
      <c r="P12" s="87"/>
      <c r="Q12" s="47"/>
      <c r="R12" s="77"/>
    </row>
    <row r="13" spans="1:18" s="41" customFormat="1" ht="12.75" customHeight="1" x14ac:dyDescent="0.25">
      <c r="A13" s="42">
        <v>32</v>
      </c>
      <c r="B13" s="43" t="s">
        <v>1</v>
      </c>
      <c r="C13" s="43" t="s">
        <v>10</v>
      </c>
      <c r="D13" s="44" t="s">
        <v>115</v>
      </c>
      <c r="E13" s="45" t="s">
        <v>11</v>
      </c>
      <c r="F13" s="71">
        <f t="shared" si="0"/>
        <v>197114</v>
      </c>
      <c r="G13" s="46">
        <v>134</v>
      </c>
      <c r="H13" s="78">
        <v>0</v>
      </c>
      <c r="I13" s="79"/>
      <c r="J13" s="47"/>
      <c r="K13" s="47"/>
      <c r="L13" s="47"/>
      <c r="M13" s="47"/>
      <c r="N13" s="48"/>
      <c r="O13" s="48"/>
      <c r="P13" s="48"/>
      <c r="Q13" s="47"/>
      <c r="R13" s="77"/>
    </row>
    <row r="14" spans="1:18" s="41" customFormat="1" ht="12.75" customHeight="1" thickBot="1" x14ac:dyDescent="0.3">
      <c r="A14" s="42">
        <v>32</v>
      </c>
      <c r="B14" s="43" t="s">
        <v>1</v>
      </c>
      <c r="C14" s="43" t="s">
        <v>12</v>
      </c>
      <c r="D14" s="44" t="s">
        <v>115</v>
      </c>
      <c r="E14" s="45" t="s">
        <v>13</v>
      </c>
      <c r="F14" s="71">
        <f t="shared" si="0"/>
        <v>139745</v>
      </c>
      <c r="G14" s="46">
        <v>95</v>
      </c>
      <c r="H14" s="88">
        <v>0</v>
      </c>
      <c r="I14" s="79"/>
      <c r="J14" s="47"/>
      <c r="K14" s="47"/>
      <c r="L14" s="47"/>
      <c r="M14" s="47"/>
      <c r="N14" s="48"/>
      <c r="O14" s="48"/>
      <c r="P14" s="48"/>
      <c r="Q14" s="47"/>
      <c r="R14" s="89"/>
    </row>
    <row r="15" spans="1:18" ht="13.5" thickBot="1" x14ac:dyDescent="0.3">
      <c r="A15" s="50" t="s">
        <v>133</v>
      </c>
      <c r="B15" s="51"/>
      <c r="C15" s="51"/>
      <c r="D15" s="51"/>
      <c r="E15" s="51"/>
      <c r="F15" s="54">
        <f>SUM(F9:F14)</f>
        <v>1440109</v>
      </c>
      <c r="G15" s="53">
        <f t="shared" ref="G15:R15" si="1">SUM(G9:G14)</f>
        <v>979</v>
      </c>
      <c r="H15" s="90">
        <f t="shared" si="1"/>
        <v>0</v>
      </c>
      <c r="I15" s="91">
        <f t="shared" si="1"/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92">
        <f t="shared" si="1"/>
        <v>0</v>
      </c>
      <c r="R15" s="93">
        <f t="shared" si="1"/>
        <v>0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4" t="s">
        <v>137</v>
      </c>
    </row>
    <row r="18" spans="1:17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7" x14ac:dyDescent="0.25">
      <c r="A20" s="58" t="s">
        <v>134</v>
      </c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7" x14ac:dyDescent="0.25">
      <c r="A21" s="58" t="s">
        <v>141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7" x14ac:dyDescent="0.25">
      <c r="A22" s="58"/>
      <c r="B22" s="58"/>
      <c r="C22" s="58"/>
      <c r="D22" s="58"/>
      <c r="E22" s="58"/>
      <c r="F22" s="3"/>
      <c r="G22" s="3"/>
      <c r="H22" s="3"/>
      <c r="I22" s="3"/>
      <c r="J22" s="3"/>
      <c r="K22" s="59"/>
      <c r="L22" s="59"/>
      <c r="M22" s="3"/>
      <c r="N22" s="3"/>
      <c r="O22" s="3"/>
      <c r="P22" s="3"/>
    </row>
    <row r="23" spans="1:17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7" ht="12" customHeight="1" x14ac:dyDescent="0.25">
      <c r="A24" s="3"/>
      <c r="B24" s="3"/>
      <c r="C24" s="3"/>
      <c r="D24" s="3"/>
      <c r="E24" s="3"/>
      <c r="F24" s="60" t="s">
        <v>135</v>
      </c>
      <c r="G24" s="60"/>
      <c r="H24" s="60"/>
      <c r="I24" s="60"/>
      <c r="J24" s="60"/>
      <c r="K24" s="60"/>
      <c r="L24" s="61"/>
      <c r="M24" s="60" t="s">
        <v>136</v>
      </c>
      <c r="N24" s="60"/>
      <c r="O24" s="60"/>
      <c r="P24" s="61"/>
    </row>
    <row r="25" spans="1:17" ht="27.75" customHeight="1" x14ac:dyDescent="0.25">
      <c r="A25" s="3"/>
      <c r="B25" s="3"/>
      <c r="C25" s="3"/>
      <c r="D25" s="3"/>
      <c r="E25" s="3"/>
      <c r="F25" s="60" t="s">
        <v>144</v>
      </c>
      <c r="G25" s="60"/>
      <c r="H25" s="60"/>
      <c r="I25" s="60"/>
      <c r="J25" s="60"/>
      <c r="K25" s="60"/>
      <c r="L25" s="61"/>
      <c r="M25" s="60" t="s">
        <v>145</v>
      </c>
      <c r="N25" s="60"/>
      <c r="O25" s="60"/>
      <c r="P25" s="61"/>
    </row>
    <row r="26" spans="1:17" x14ac:dyDescent="0.25">
      <c r="A26" s="3"/>
      <c r="B26" s="3"/>
      <c r="C26" s="3"/>
      <c r="D26" s="3"/>
      <c r="E26" s="3"/>
      <c r="F26" s="3"/>
      <c r="G26" s="3"/>
      <c r="K26" s="3"/>
      <c r="L26" s="3"/>
      <c r="M26" s="3"/>
      <c r="N26" s="3"/>
      <c r="O26" s="3"/>
      <c r="P26" s="3"/>
    </row>
  </sheetData>
  <autoFilter ref="A6:Q15">
    <filterColumn colId="0" showButton="0"/>
    <filterColumn colId="1" showButton="0"/>
    <filterColumn colId="2" showButton="0"/>
  </autoFilter>
  <mergeCells count="28">
    <mergeCell ref="O6:P6"/>
    <mergeCell ref="Q6:R6"/>
    <mergeCell ref="F7:F8"/>
    <mergeCell ref="G7:G8"/>
    <mergeCell ref="H7:H8"/>
    <mergeCell ref="I7:J7"/>
    <mergeCell ref="K7:L7"/>
    <mergeCell ref="M7:N7"/>
    <mergeCell ref="O7:P7"/>
    <mergeCell ref="Q7:R7"/>
    <mergeCell ref="A15:E15"/>
    <mergeCell ref="A17:O17"/>
    <mergeCell ref="A4:O4"/>
    <mergeCell ref="G5:K5"/>
    <mergeCell ref="A6:D8"/>
    <mergeCell ref="E6:E8"/>
    <mergeCell ref="I6:J6"/>
    <mergeCell ref="K6:L6"/>
    <mergeCell ref="F25:K25"/>
    <mergeCell ref="M24:O24"/>
    <mergeCell ref="M25:O25"/>
    <mergeCell ref="A18:O18"/>
    <mergeCell ref="A20:E20"/>
    <mergeCell ref="A21:E21"/>
    <mergeCell ref="A22:E23"/>
    <mergeCell ref="F24:K24"/>
    <mergeCell ref="A3:Q3"/>
    <mergeCell ref="M6:N6"/>
  </mergeCells>
  <pageMargins left="0.7" right="0.7" top="0.75" bottom="0.75" header="0.3" footer="0.3"/>
  <pageSetup paperSize="9" scale="61" fitToHeight="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zoomScale="90" zoomScaleNormal="90" workbookViewId="0">
      <selection activeCell="I14" sqref="I14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7.140625" style="4" customWidth="1"/>
    <col min="6" max="6" width="12.7109375" style="4" customWidth="1"/>
    <col min="7" max="7" width="14.140625" style="4" customWidth="1"/>
    <col min="8" max="8" width="13" style="4" customWidth="1"/>
    <col min="9" max="9" width="11.5703125" style="4" customWidth="1"/>
    <col min="10" max="10" width="12.7109375" style="4" customWidth="1"/>
    <col min="11" max="11" width="13" style="4" customWidth="1"/>
    <col min="12" max="12" width="12.28515625" style="4" customWidth="1"/>
    <col min="13" max="13" width="13.140625" style="4" customWidth="1"/>
    <col min="14" max="14" width="12.140625" style="4" customWidth="1"/>
    <col min="15" max="15" width="12" style="4" customWidth="1"/>
    <col min="16" max="16" width="12.140625" style="4" customWidth="1"/>
    <col min="17" max="17" width="13.7109375" style="4" customWidth="1"/>
    <col min="18" max="18" width="13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4.2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59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28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ht="12.75" customHeight="1" x14ac:dyDescent="0.25">
      <c r="A9" s="33">
        <v>32</v>
      </c>
      <c r="B9" s="34" t="s">
        <v>2</v>
      </c>
      <c r="C9" s="97"/>
      <c r="D9" s="97"/>
      <c r="E9" s="98" t="s">
        <v>149</v>
      </c>
      <c r="F9" s="99">
        <f>G9*1471</f>
        <v>19123</v>
      </c>
      <c r="G9" s="100">
        <v>13</v>
      </c>
      <c r="H9" s="101">
        <v>0</v>
      </c>
      <c r="I9" s="102"/>
      <c r="J9" s="103"/>
      <c r="K9" s="103"/>
      <c r="L9" s="103"/>
      <c r="M9" s="103"/>
      <c r="N9" s="103"/>
      <c r="O9" s="103"/>
      <c r="P9" s="104"/>
      <c r="Q9" s="103"/>
      <c r="R9" s="105"/>
    </row>
    <row r="10" spans="1:18" s="41" customFormat="1" ht="12.75" customHeight="1" x14ac:dyDescent="0.25">
      <c r="A10" s="33">
        <v>32</v>
      </c>
      <c r="B10" s="34" t="s">
        <v>2</v>
      </c>
      <c r="C10" s="34" t="s">
        <v>0</v>
      </c>
      <c r="D10" s="35" t="s">
        <v>115</v>
      </c>
      <c r="E10" s="36" t="s">
        <v>14</v>
      </c>
      <c r="F10" s="99">
        <f t="shared" ref="F10:F14" si="0">G10*1471</f>
        <v>403054</v>
      </c>
      <c r="G10" s="37">
        <v>274</v>
      </c>
      <c r="H10" s="73">
        <v>0</v>
      </c>
      <c r="I10" s="106"/>
      <c r="J10" s="38"/>
      <c r="K10" s="38"/>
      <c r="L10" s="38"/>
      <c r="M10" s="38"/>
      <c r="N10" s="38"/>
      <c r="O10" s="39"/>
      <c r="P10" s="39"/>
      <c r="Q10" s="39"/>
      <c r="R10" s="40"/>
    </row>
    <row r="11" spans="1:18" s="41" customFormat="1" ht="12.75" customHeight="1" x14ac:dyDescent="0.25">
      <c r="A11" s="42">
        <v>32</v>
      </c>
      <c r="B11" s="43" t="s">
        <v>2</v>
      </c>
      <c r="C11" s="43" t="s">
        <v>1</v>
      </c>
      <c r="D11" s="44" t="s">
        <v>115</v>
      </c>
      <c r="E11" s="45" t="s">
        <v>15</v>
      </c>
      <c r="F11" s="99">
        <f t="shared" si="0"/>
        <v>516321</v>
      </c>
      <c r="G11" s="46">
        <v>351</v>
      </c>
      <c r="H11" s="78">
        <v>0</v>
      </c>
      <c r="I11" s="107"/>
      <c r="J11" s="47"/>
      <c r="K11" s="47"/>
      <c r="L11" s="47"/>
      <c r="M11" s="47"/>
      <c r="N11" s="47"/>
      <c r="O11" s="48"/>
      <c r="P11" s="48"/>
      <c r="Q11" s="48"/>
      <c r="R11" s="49"/>
    </row>
    <row r="12" spans="1:18" s="41" customFormat="1" ht="12.75" customHeight="1" x14ac:dyDescent="0.25">
      <c r="A12" s="42">
        <v>32</v>
      </c>
      <c r="B12" s="43" t="s">
        <v>2</v>
      </c>
      <c r="C12" s="43" t="s">
        <v>2</v>
      </c>
      <c r="D12" s="44" t="s">
        <v>115</v>
      </c>
      <c r="E12" s="45" t="s">
        <v>16</v>
      </c>
      <c r="F12" s="99">
        <f t="shared" si="0"/>
        <v>247128</v>
      </c>
      <c r="G12" s="46">
        <v>168</v>
      </c>
      <c r="H12" s="78">
        <v>0</v>
      </c>
      <c r="I12" s="107"/>
      <c r="J12" s="47"/>
      <c r="K12" s="47"/>
      <c r="L12" s="47"/>
      <c r="M12" s="47"/>
      <c r="N12" s="47"/>
      <c r="O12" s="48"/>
      <c r="P12" s="48"/>
      <c r="Q12" s="48"/>
      <c r="R12" s="49"/>
    </row>
    <row r="13" spans="1:18" s="41" customFormat="1" ht="12.75" customHeight="1" x14ac:dyDescent="0.25">
      <c r="A13" s="42">
        <v>32</v>
      </c>
      <c r="B13" s="43" t="s">
        <v>2</v>
      </c>
      <c r="C13" s="43" t="s">
        <v>10</v>
      </c>
      <c r="D13" s="44" t="s">
        <v>113</v>
      </c>
      <c r="E13" s="45" t="s">
        <v>17</v>
      </c>
      <c r="F13" s="99">
        <f t="shared" si="0"/>
        <v>123564</v>
      </c>
      <c r="G13" s="46">
        <v>84</v>
      </c>
      <c r="H13" s="78">
        <v>0</v>
      </c>
      <c r="I13" s="107"/>
      <c r="J13" s="47"/>
      <c r="K13" s="47"/>
      <c r="L13" s="47"/>
      <c r="M13" s="47"/>
      <c r="N13" s="47"/>
      <c r="O13" s="48"/>
      <c r="P13" s="48"/>
      <c r="Q13" s="48"/>
      <c r="R13" s="49"/>
    </row>
    <row r="14" spans="1:18" s="41" customFormat="1" ht="12.75" customHeight="1" thickBot="1" x14ac:dyDescent="0.3">
      <c r="A14" s="42">
        <v>32</v>
      </c>
      <c r="B14" s="43" t="s">
        <v>2</v>
      </c>
      <c r="C14" s="43" t="s">
        <v>12</v>
      </c>
      <c r="D14" s="44" t="s">
        <v>115</v>
      </c>
      <c r="E14" s="45" t="s">
        <v>18</v>
      </c>
      <c r="F14" s="99">
        <f t="shared" si="0"/>
        <v>523676</v>
      </c>
      <c r="G14" s="46">
        <v>356</v>
      </c>
      <c r="H14" s="108">
        <v>0</v>
      </c>
      <c r="I14" s="109"/>
      <c r="J14" s="86"/>
      <c r="K14" s="86"/>
      <c r="L14" s="47"/>
      <c r="M14" s="47"/>
      <c r="N14" s="47"/>
      <c r="O14" s="48"/>
      <c r="P14" s="48"/>
      <c r="Q14" s="110"/>
      <c r="R14" s="111"/>
    </row>
    <row r="15" spans="1:18" ht="13.5" thickBot="1" x14ac:dyDescent="0.3">
      <c r="A15" s="50" t="s">
        <v>133</v>
      </c>
      <c r="B15" s="51"/>
      <c r="C15" s="51"/>
      <c r="D15" s="51"/>
      <c r="E15" s="51"/>
      <c r="F15" s="54">
        <f>SUM(F9:F14)</f>
        <v>1832866</v>
      </c>
      <c r="G15" s="53">
        <f>SUM(G9:G14)</f>
        <v>1246</v>
      </c>
      <c r="H15" s="90">
        <f>SUM(H10:H14)</f>
        <v>0</v>
      </c>
      <c r="I15" s="112">
        <f>SUM(I9:I14)</f>
        <v>0</v>
      </c>
      <c r="J15" s="54">
        <f>SUM(J9:J14)</f>
        <v>0</v>
      </c>
      <c r="K15" s="54">
        <f t="shared" ref="K15:R15" si="1">SUM(K9:K14)</f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2">
        <f t="shared" si="1"/>
        <v>0</v>
      </c>
      <c r="R15" s="52">
        <f t="shared" si="1"/>
        <v>0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1"/>
      <c r="R17" s="4" t="s">
        <v>137</v>
      </c>
    </row>
    <row r="18" spans="1:18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7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8" x14ac:dyDescent="0.25">
      <c r="A20" s="58" t="s">
        <v>134</v>
      </c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8" x14ac:dyDescent="0.25">
      <c r="A21" s="58" t="s">
        <v>141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/>
      <c r="B22" s="58"/>
      <c r="C22" s="58"/>
      <c r="D22" s="58"/>
      <c r="E22" s="58"/>
      <c r="F22" s="3"/>
      <c r="G22" s="3"/>
      <c r="H22" s="3"/>
      <c r="I22" s="3"/>
      <c r="J22" s="3"/>
      <c r="K22" s="3"/>
      <c r="L22" s="59"/>
      <c r="M22" s="59"/>
      <c r="N22" s="3"/>
      <c r="O22" s="3"/>
      <c r="P22" s="3"/>
      <c r="Q22" s="3"/>
    </row>
    <row r="23" spans="1:18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ht="12" customHeight="1" x14ac:dyDescent="0.25">
      <c r="A24" s="3"/>
      <c r="B24" s="3"/>
      <c r="C24" s="3"/>
      <c r="D24" s="3"/>
      <c r="E24" s="3"/>
      <c r="F24" s="60" t="s">
        <v>135</v>
      </c>
      <c r="G24" s="60"/>
      <c r="H24" s="60"/>
      <c r="I24" s="60"/>
      <c r="J24" s="60"/>
      <c r="K24" s="60"/>
      <c r="L24" s="60"/>
      <c r="M24" s="61"/>
      <c r="N24" s="60" t="s">
        <v>136</v>
      </c>
      <c r="O24" s="60"/>
      <c r="P24" s="60"/>
      <c r="Q24" s="61"/>
    </row>
    <row r="25" spans="1:18" ht="27.75" customHeight="1" x14ac:dyDescent="0.25">
      <c r="A25" s="3"/>
      <c r="B25" s="3"/>
      <c r="C25" s="3"/>
      <c r="D25" s="3"/>
      <c r="E25" s="3"/>
      <c r="F25" s="60" t="s">
        <v>144</v>
      </c>
      <c r="G25" s="60"/>
      <c r="H25" s="60"/>
      <c r="I25" s="60"/>
      <c r="J25" s="60"/>
      <c r="K25" s="60"/>
      <c r="L25" s="60"/>
      <c r="M25" s="61"/>
      <c r="N25" s="60" t="s">
        <v>145</v>
      </c>
      <c r="O25" s="60"/>
      <c r="P25" s="60"/>
      <c r="Q25" s="61"/>
    </row>
    <row r="26" spans="1:18" x14ac:dyDescent="0.25">
      <c r="A26" s="3"/>
      <c r="B26" s="3"/>
      <c r="C26" s="3"/>
      <c r="D26" s="3"/>
      <c r="E26" s="3"/>
      <c r="F26" s="3"/>
      <c r="G26" s="3"/>
      <c r="L26" s="3"/>
      <c r="M26" s="3"/>
      <c r="N26" s="3"/>
      <c r="O26" s="3"/>
      <c r="P26" s="3"/>
      <c r="Q26" s="3"/>
    </row>
  </sheetData>
  <autoFilter ref="A6:R15">
    <filterColumn colId="0" showButton="0"/>
    <filterColumn colId="1" showButton="0"/>
    <filterColumn colId="2" showButton="0"/>
  </autoFilter>
  <mergeCells count="28">
    <mergeCell ref="A15:E15"/>
    <mergeCell ref="A17:P17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5:L25"/>
    <mergeCell ref="N24:P24"/>
    <mergeCell ref="N25:P25"/>
    <mergeCell ref="A18:P18"/>
    <mergeCell ref="A20:E20"/>
    <mergeCell ref="A21:E21"/>
    <mergeCell ref="A22:E23"/>
    <mergeCell ref="F24:L24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2" fitToHeight="0" orientation="landscape" r:id="rId1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topLeftCell="B4" zoomScaleNormal="100" workbookViewId="0">
      <selection activeCell="A17" sqref="A17:O17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2.42578125" style="4" customWidth="1"/>
    <col min="6" max="6" width="12.85546875" style="4" customWidth="1"/>
    <col min="7" max="7" width="14.5703125" style="4" customWidth="1"/>
    <col min="8" max="9" width="12.7109375" style="4" customWidth="1"/>
    <col min="10" max="10" width="12.42578125" style="4" customWidth="1"/>
    <col min="11" max="11" width="12.7109375" style="4" customWidth="1"/>
    <col min="12" max="12" width="12.140625" style="4" customWidth="1"/>
    <col min="13" max="13" width="12" style="4" customWidth="1"/>
    <col min="14" max="14" width="11.42578125" style="4" customWidth="1"/>
    <col min="15" max="15" width="13" style="4" customWidth="1"/>
    <col min="16" max="16" width="12.28515625" style="4" customWidth="1"/>
    <col min="17" max="18" width="13.425781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9"/>
      <c r="M5" s="3"/>
      <c r="N5" s="3"/>
      <c r="O5" s="3"/>
      <c r="P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59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28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4</v>
      </c>
      <c r="C9" s="34" t="s">
        <v>1</v>
      </c>
      <c r="D9" s="35" t="s">
        <v>115</v>
      </c>
      <c r="E9" s="36" t="s">
        <v>19</v>
      </c>
      <c r="F9" s="99">
        <f>G9*1471</f>
        <v>1754903</v>
      </c>
      <c r="G9" s="37">
        <v>1193</v>
      </c>
      <c r="H9" s="73">
        <v>0</v>
      </c>
      <c r="I9" s="113"/>
      <c r="J9" s="38"/>
      <c r="K9" s="38"/>
      <c r="L9" s="38"/>
      <c r="M9" s="38"/>
      <c r="N9" s="39"/>
      <c r="O9" s="39"/>
      <c r="P9" s="39"/>
      <c r="Q9" s="47"/>
      <c r="R9" s="114"/>
    </row>
    <row r="10" spans="1:18" s="41" customFormat="1" ht="12.75" customHeight="1" x14ac:dyDescent="0.25">
      <c r="A10" s="42">
        <v>32</v>
      </c>
      <c r="B10" s="43" t="s">
        <v>4</v>
      </c>
      <c r="C10" s="43" t="s">
        <v>2</v>
      </c>
      <c r="D10" s="44" t="s">
        <v>115</v>
      </c>
      <c r="E10" s="45" t="s">
        <v>20</v>
      </c>
      <c r="F10" s="99">
        <f t="shared" ref="F10:F14" si="0">G10*1471</f>
        <v>304497</v>
      </c>
      <c r="G10" s="46">
        <v>207</v>
      </c>
      <c r="H10" s="78">
        <v>0</v>
      </c>
      <c r="I10" s="115"/>
      <c r="J10" s="47"/>
      <c r="K10" s="47"/>
      <c r="L10" s="47"/>
      <c r="M10" s="47"/>
      <c r="N10" s="48"/>
      <c r="O10" s="48"/>
      <c r="P10" s="48"/>
      <c r="Q10" s="47"/>
      <c r="R10" s="114"/>
    </row>
    <row r="11" spans="1:18" s="41" customFormat="1" ht="12.75" customHeight="1" x14ac:dyDescent="0.25">
      <c r="A11" s="42">
        <v>32</v>
      </c>
      <c r="B11" s="43" t="s">
        <v>4</v>
      </c>
      <c r="C11" s="43" t="s">
        <v>4</v>
      </c>
      <c r="D11" s="44" t="s">
        <v>115</v>
      </c>
      <c r="E11" s="83" t="s">
        <v>21</v>
      </c>
      <c r="F11" s="99">
        <f>G11*1471-(H11*1471)</f>
        <v>706080</v>
      </c>
      <c r="G11" s="84">
        <v>543</v>
      </c>
      <c r="H11" s="78">
        <v>63</v>
      </c>
      <c r="I11" s="116"/>
      <c r="J11" s="86"/>
      <c r="K11" s="86"/>
      <c r="L11" s="86"/>
      <c r="M11" s="86"/>
      <c r="N11" s="87"/>
      <c r="O11" s="87"/>
      <c r="P11" s="87"/>
      <c r="Q11" s="47"/>
      <c r="R11" s="114"/>
    </row>
    <row r="12" spans="1:18" s="41" customFormat="1" ht="12.75" customHeight="1" x14ac:dyDescent="0.25">
      <c r="A12" s="42">
        <v>32</v>
      </c>
      <c r="B12" s="43" t="s">
        <v>4</v>
      </c>
      <c r="C12" s="43" t="s">
        <v>10</v>
      </c>
      <c r="D12" s="44" t="s">
        <v>113</v>
      </c>
      <c r="E12" s="45" t="s">
        <v>22</v>
      </c>
      <c r="F12" s="99">
        <f t="shared" si="0"/>
        <v>50014</v>
      </c>
      <c r="G12" s="46">
        <v>34</v>
      </c>
      <c r="H12" s="78">
        <v>0</v>
      </c>
      <c r="I12" s="115"/>
      <c r="J12" s="47"/>
      <c r="K12" s="47"/>
      <c r="L12" s="47"/>
      <c r="M12" s="47"/>
      <c r="N12" s="48"/>
      <c r="O12" s="48"/>
      <c r="P12" s="48"/>
      <c r="Q12" s="47"/>
      <c r="R12" s="114"/>
    </row>
    <row r="13" spans="1:18" s="41" customFormat="1" ht="12.75" customHeight="1" x14ac:dyDescent="0.25">
      <c r="A13" s="42">
        <v>32</v>
      </c>
      <c r="B13" s="43" t="s">
        <v>4</v>
      </c>
      <c r="C13" s="43" t="s">
        <v>12</v>
      </c>
      <c r="D13" s="44" t="s">
        <v>113</v>
      </c>
      <c r="E13" s="83" t="s">
        <v>23</v>
      </c>
      <c r="F13" s="99">
        <f t="shared" si="0"/>
        <v>113267</v>
      </c>
      <c r="G13" s="84">
        <v>77</v>
      </c>
      <c r="H13" s="78">
        <v>0</v>
      </c>
      <c r="I13" s="116"/>
      <c r="J13" s="86"/>
      <c r="K13" s="86"/>
      <c r="L13" s="86"/>
      <c r="M13" s="86"/>
      <c r="N13" s="87"/>
      <c r="O13" s="87"/>
      <c r="P13" s="87"/>
      <c r="Q13" s="47"/>
      <c r="R13" s="114"/>
    </row>
    <row r="14" spans="1:18" s="41" customFormat="1" ht="12.75" customHeight="1" thickBot="1" x14ac:dyDescent="0.3">
      <c r="A14" s="42">
        <v>32</v>
      </c>
      <c r="B14" s="43" t="s">
        <v>4</v>
      </c>
      <c r="C14" s="43" t="s">
        <v>24</v>
      </c>
      <c r="D14" s="44" t="s">
        <v>113</v>
      </c>
      <c r="E14" s="45" t="s">
        <v>25</v>
      </c>
      <c r="F14" s="99">
        <f t="shared" si="0"/>
        <v>182404</v>
      </c>
      <c r="G14" s="46">
        <v>124</v>
      </c>
      <c r="H14" s="88">
        <v>0</v>
      </c>
      <c r="I14" s="115"/>
      <c r="J14" s="47"/>
      <c r="K14" s="47"/>
      <c r="L14" s="47"/>
      <c r="M14" s="47"/>
      <c r="N14" s="48"/>
      <c r="O14" s="48"/>
      <c r="P14" s="110"/>
      <c r="Q14" s="117"/>
      <c r="R14" s="114"/>
    </row>
    <row r="15" spans="1:18" ht="13.5" thickBot="1" x14ac:dyDescent="0.3">
      <c r="A15" s="50" t="s">
        <v>133</v>
      </c>
      <c r="B15" s="51"/>
      <c r="C15" s="51"/>
      <c r="D15" s="51"/>
      <c r="E15" s="51"/>
      <c r="F15" s="54">
        <f>SUM(F9:F14)</f>
        <v>3111165</v>
      </c>
      <c r="G15" s="53">
        <f>SUM(G9:G14)</f>
        <v>2178</v>
      </c>
      <c r="H15" s="90">
        <f>SUM(H9:H14)</f>
        <v>63</v>
      </c>
      <c r="I15" s="112">
        <f t="shared" ref="I15:N15" si="1">SUM(I9:I14)</f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5">
        <f>SUM(O9:O14)</f>
        <v>0</v>
      </c>
      <c r="P15" s="55">
        <f>SUM(P9:P14)</f>
        <v>0</v>
      </c>
      <c r="Q15" s="91">
        <f>SUM(Q9:Q14)</f>
        <v>0</v>
      </c>
      <c r="R15" s="91">
        <f>SUM(R9:R14)</f>
        <v>0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7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1"/>
      <c r="Q17" s="4" t="s">
        <v>137</v>
      </c>
    </row>
    <row r="18" spans="1:17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7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7" x14ac:dyDescent="0.25">
      <c r="A20" s="58" t="s">
        <v>134</v>
      </c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7" x14ac:dyDescent="0.25">
      <c r="A21" s="58" t="s">
        <v>141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7" x14ac:dyDescent="0.25">
      <c r="A22" s="58"/>
      <c r="B22" s="58"/>
      <c r="C22" s="58"/>
      <c r="D22" s="58"/>
      <c r="E22" s="58"/>
      <c r="F22" s="3"/>
      <c r="G22" s="3"/>
      <c r="H22" s="3"/>
      <c r="I22" s="3"/>
      <c r="J22" s="3"/>
      <c r="K22" s="59"/>
      <c r="L22" s="59"/>
      <c r="M22" s="3"/>
      <c r="N22" s="3"/>
      <c r="O22" s="3"/>
      <c r="P22" s="3"/>
    </row>
    <row r="23" spans="1:17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7" ht="12" customHeight="1" x14ac:dyDescent="0.25">
      <c r="A24" s="3"/>
      <c r="B24" s="3"/>
      <c r="C24" s="3"/>
      <c r="D24" s="3"/>
      <c r="E24" s="3"/>
      <c r="F24" s="60" t="s">
        <v>135</v>
      </c>
      <c r="G24" s="60"/>
      <c r="H24" s="60"/>
      <c r="I24" s="60"/>
      <c r="J24" s="60"/>
      <c r="K24" s="60"/>
      <c r="L24" s="61"/>
      <c r="M24" s="60" t="s">
        <v>136</v>
      </c>
      <c r="N24" s="60"/>
      <c r="O24" s="60"/>
      <c r="P24" s="61"/>
    </row>
    <row r="25" spans="1:17" ht="27.75" customHeight="1" x14ac:dyDescent="0.25">
      <c r="A25" s="3"/>
      <c r="B25" s="3"/>
      <c r="C25" s="3"/>
      <c r="D25" s="3"/>
      <c r="E25" s="3"/>
      <c r="F25" s="60" t="s">
        <v>144</v>
      </c>
      <c r="G25" s="60"/>
      <c r="H25" s="60"/>
      <c r="I25" s="60"/>
      <c r="J25" s="60"/>
      <c r="K25" s="60"/>
      <c r="L25" s="61"/>
      <c r="M25" s="60" t="s">
        <v>145</v>
      </c>
      <c r="N25" s="60"/>
      <c r="O25" s="60"/>
      <c r="P25" s="61"/>
    </row>
    <row r="26" spans="1:17" x14ac:dyDescent="0.25">
      <c r="A26" s="3"/>
      <c r="B26" s="3"/>
      <c r="C26" s="3"/>
      <c r="D26" s="3"/>
      <c r="E26" s="3"/>
      <c r="F26" s="3"/>
      <c r="G26" s="3"/>
      <c r="K26" s="3"/>
      <c r="L26" s="3"/>
      <c r="M26" s="3"/>
      <c r="N26" s="3"/>
      <c r="O26" s="3"/>
      <c r="P26" s="3"/>
    </row>
  </sheetData>
  <autoFilter ref="A6:Q15">
    <filterColumn colId="0" showButton="0"/>
    <filterColumn colId="1" showButton="0"/>
    <filterColumn colId="2" showButton="0"/>
  </autoFilter>
  <mergeCells count="28">
    <mergeCell ref="A15:E15"/>
    <mergeCell ref="A17:O17"/>
    <mergeCell ref="A4:O4"/>
    <mergeCell ref="G5:K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5:K25"/>
    <mergeCell ref="M24:O24"/>
    <mergeCell ref="M25:O25"/>
    <mergeCell ref="A18:O18"/>
    <mergeCell ref="A20:E20"/>
    <mergeCell ref="A21:E21"/>
    <mergeCell ref="A22:E23"/>
    <mergeCell ref="F24:K24"/>
    <mergeCell ref="A3:Q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1" fitToHeight="0" orientation="landscape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topLeftCell="A3" zoomScale="90" zoomScaleNormal="90" workbookViewId="0">
      <selection activeCell="A18" sqref="A18:Q18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0.85546875" style="4" customWidth="1"/>
    <col min="6" max="6" width="13.28515625" style="4" customWidth="1"/>
    <col min="7" max="7" width="14.28515625" style="4" customWidth="1"/>
    <col min="8" max="8" width="12.85546875" style="4" customWidth="1"/>
    <col min="9" max="9" width="11.7109375" style="4" customWidth="1"/>
    <col min="10" max="10" width="12.140625" style="4" customWidth="1"/>
    <col min="11" max="11" width="12.42578125" style="4" customWidth="1"/>
    <col min="12" max="12" width="12.140625" style="4" customWidth="1"/>
    <col min="13" max="13" width="11.42578125" style="4" customWidth="1"/>
    <col min="14" max="15" width="12.42578125" style="4" customWidth="1"/>
    <col min="16" max="16" width="11.5703125" style="4" customWidth="1"/>
    <col min="17" max="17" width="12.5703125" style="4" customWidth="1"/>
    <col min="18" max="18" width="12.14062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9"/>
      <c r="M5" s="3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59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28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10</v>
      </c>
      <c r="C9" s="34" t="s">
        <v>0</v>
      </c>
      <c r="D9" s="35" t="s">
        <v>113</v>
      </c>
      <c r="E9" s="70" t="s">
        <v>26</v>
      </c>
      <c r="F9" s="71">
        <f>G9*1471</f>
        <v>95615</v>
      </c>
      <c r="G9" s="72">
        <v>65</v>
      </c>
      <c r="H9" s="73">
        <v>0</v>
      </c>
      <c r="I9" s="118"/>
      <c r="J9" s="75"/>
      <c r="K9" s="75"/>
      <c r="L9" s="75"/>
      <c r="M9" s="75"/>
      <c r="N9" s="75"/>
      <c r="O9" s="75"/>
      <c r="P9" s="76"/>
      <c r="Q9" s="86"/>
      <c r="R9" s="114"/>
    </row>
    <row r="10" spans="1:18" s="41" customFormat="1" ht="12.75" customHeight="1" x14ac:dyDescent="0.25">
      <c r="A10" s="42">
        <v>32</v>
      </c>
      <c r="B10" s="43" t="s">
        <v>10</v>
      </c>
      <c r="C10" s="43" t="s">
        <v>1</v>
      </c>
      <c r="D10" s="44" t="s">
        <v>115</v>
      </c>
      <c r="E10" s="45" t="s">
        <v>27</v>
      </c>
      <c r="F10" s="71">
        <f t="shared" ref="F10:F14" si="0">G10*1471</f>
        <v>811992</v>
      </c>
      <c r="G10" s="46">
        <v>552</v>
      </c>
      <c r="H10" s="78">
        <v>0</v>
      </c>
      <c r="I10" s="115"/>
      <c r="J10" s="47"/>
      <c r="K10" s="47"/>
      <c r="L10" s="47"/>
      <c r="M10" s="47"/>
      <c r="N10" s="47"/>
      <c r="O10" s="47"/>
      <c r="P10" s="48"/>
      <c r="Q10" s="47"/>
      <c r="R10" s="114"/>
    </row>
    <row r="11" spans="1:18" s="41" customFormat="1" ht="12.75" customHeight="1" x14ac:dyDescent="0.25">
      <c r="A11" s="42">
        <v>32</v>
      </c>
      <c r="B11" s="43" t="s">
        <v>10</v>
      </c>
      <c r="C11" s="43" t="s">
        <v>2</v>
      </c>
      <c r="D11" s="44" t="s">
        <v>113</v>
      </c>
      <c r="E11" s="83" t="s">
        <v>28</v>
      </c>
      <c r="F11" s="71">
        <f t="shared" si="0"/>
        <v>50014</v>
      </c>
      <c r="G11" s="84">
        <v>34</v>
      </c>
      <c r="H11" s="78">
        <v>0</v>
      </c>
      <c r="I11" s="116"/>
      <c r="J11" s="86"/>
      <c r="K11" s="86"/>
      <c r="L11" s="86"/>
      <c r="M11" s="86"/>
      <c r="N11" s="86"/>
      <c r="O11" s="86"/>
      <c r="P11" s="87"/>
      <c r="Q11" s="86"/>
      <c r="R11" s="114"/>
    </row>
    <row r="12" spans="1:18" s="41" customFormat="1" ht="12.75" customHeight="1" x14ac:dyDescent="0.25">
      <c r="A12" s="42">
        <v>32</v>
      </c>
      <c r="B12" s="43" t="s">
        <v>10</v>
      </c>
      <c r="C12" s="43" t="s">
        <v>4</v>
      </c>
      <c r="D12" s="44" t="s">
        <v>115</v>
      </c>
      <c r="E12" s="45" t="s">
        <v>29</v>
      </c>
      <c r="F12" s="71">
        <f t="shared" si="0"/>
        <v>211824</v>
      </c>
      <c r="G12" s="46">
        <v>144</v>
      </c>
      <c r="H12" s="78">
        <v>0</v>
      </c>
      <c r="I12" s="115"/>
      <c r="J12" s="47"/>
      <c r="K12" s="47"/>
      <c r="L12" s="47"/>
      <c r="M12" s="47"/>
      <c r="N12" s="47"/>
      <c r="O12" s="47"/>
      <c r="P12" s="48"/>
      <c r="Q12" s="47"/>
      <c r="R12" s="114"/>
    </row>
    <row r="13" spans="1:18" s="41" customFormat="1" ht="12.75" customHeight="1" x14ac:dyDescent="0.25">
      <c r="A13" s="42">
        <v>32</v>
      </c>
      <c r="B13" s="43" t="s">
        <v>10</v>
      </c>
      <c r="C13" s="43" t="s">
        <v>24</v>
      </c>
      <c r="D13" s="44" t="s">
        <v>113</v>
      </c>
      <c r="E13" s="83" t="s">
        <v>30</v>
      </c>
      <c r="F13" s="71">
        <f t="shared" si="0"/>
        <v>157397</v>
      </c>
      <c r="G13" s="84">
        <v>107</v>
      </c>
      <c r="H13" s="78">
        <v>0</v>
      </c>
      <c r="I13" s="116"/>
      <c r="J13" s="86"/>
      <c r="K13" s="86"/>
      <c r="L13" s="86"/>
      <c r="M13" s="86"/>
      <c r="N13" s="86"/>
      <c r="O13" s="86"/>
      <c r="P13" s="87"/>
      <c r="Q13" s="86"/>
      <c r="R13" s="114"/>
    </row>
    <row r="14" spans="1:18" s="41" customFormat="1" ht="12.75" customHeight="1" thickBot="1" x14ac:dyDescent="0.3">
      <c r="A14" s="42">
        <v>32</v>
      </c>
      <c r="B14" s="43" t="s">
        <v>10</v>
      </c>
      <c r="C14" s="43" t="s">
        <v>31</v>
      </c>
      <c r="D14" s="44" t="s">
        <v>115</v>
      </c>
      <c r="E14" s="45" t="s">
        <v>32</v>
      </c>
      <c r="F14" s="71">
        <f t="shared" si="0"/>
        <v>420706</v>
      </c>
      <c r="G14" s="46">
        <v>286</v>
      </c>
      <c r="H14" s="119">
        <v>0</v>
      </c>
      <c r="I14" s="115"/>
      <c r="J14" s="47"/>
      <c r="K14" s="47"/>
      <c r="L14" s="47"/>
      <c r="M14" s="47"/>
      <c r="N14" s="47"/>
      <c r="O14" s="47"/>
      <c r="P14" s="48"/>
      <c r="Q14" s="47"/>
      <c r="R14" s="114"/>
    </row>
    <row r="15" spans="1:18" ht="13.5" thickBot="1" x14ac:dyDescent="0.3">
      <c r="A15" s="50" t="s">
        <v>133</v>
      </c>
      <c r="B15" s="51"/>
      <c r="C15" s="51"/>
      <c r="D15" s="51"/>
      <c r="E15" s="51"/>
      <c r="F15" s="54">
        <f>SUM(F9:F14)</f>
        <v>1747548</v>
      </c>
      <c r="G15" s="53">
        <f>SUM(G9:G14)</f>
        <v>1188</v>
      </c>
      <c r="H15" s="90">
        <f>SUM(H9:H14)</f>
        <v>0</v>
      </c>
      <c r="I15" s="112">
        <f t="shared" ref="I15:Q15" si="1">SUM(I9:I14)</f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54">
        <f t="shared" si="1"/>
        <v>0</v>
      </c>
      <c r="Q15" s="54">
        <f t="shared" si="1"/>
        <v>0</v>
      </c>
      <c r="R15" s="54">
        <f t="shared" ref="K15:R15" si="2">SUM(R9:R14)</f>
        <v>0</v>
      </c>
    </row>
    <row r="16" spans="1:18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4" t="s">
        <v>137</v>
      </c>
    </row>
    <row r="18" spans="1:18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8" x14ac:dyDescent="0.25">
      <c r="A20" s="58" t="s">
        <v>134</v>
      </c>
      <c r="B20" s="58"/>
      <c r="C20" s="58"/>
      <c r="D20" s="58"/>
      <c r="E20" s="58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8" x14ac:dyDescent="0.25">
      <c r="A21" s="58" t="s">
        <v>141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/>
      <c r="B22" s="58"/>
      <c r="C22" s="58"/>
      <c r="D22" s="58"/>
      <c r="E22" s="58"/>
      <c r="F22" s="3"/>
      <c r="G22" s="3"/>
      <c r="H22" s="3"/>
      <c r="I22" s="3"/>
      <c r="J22" s="3"/>
      <c r="K22" s="59"/>
      <c r="L22" s="59"/>
      <c r="M22" s="3"/>
      <c r="N22" s="3"/>
      <c r="O22" s="3"/>
      <c r="P22" s="3"/>
      <c r="Q22" s="3"/>
    </row>
    <row r="23" spans="1:18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ht="12" customHeight="1" x14ac:dyDescent="0.25">
      <c r="A24" s="3"/>
      <c r="B24" s="3"/>
      <c r="C24" s="3"/>
      <c r="D24" s="3"/>
      <c r="E24" s="3"/>
      <c r="F24" s="60" t="s">
        <v>135</v>
      </c>
      <c r="G24" s="60"/>
      <c r="H24" s="60"/>
      <c r="I24" s="60"/>
      <c r="J24" s="60"/>
      <c r="K24" s="60"/>
      <c r="L24" s="61"/>
      <c r="M24" s="60" t="s">
        <v>136</v>
      </c>
      <c r="N24" s="60"/>
      <c r="O24" s="60"/>
      <c r="P24" s="60"/>
      <c r="Q24" s="60"/>
    </row>
    <row r="25" spans="1:18" ht="27.75" customHeight="1" x14ac:dyDescent="0.25">
      <c r="A25" s="3"/>
      <c r="B25" s="3"/>
      <c r="C25" s="3"/>
      <c r="D25" s="3"/>
      <c r="E25" s="3"/>
      <c r="F25" s="60" t="s">
        <v>144</v>
      </c>
      <c r="G25" s="60"/>
      <c r="H25" s="60"/>
      <c r="I25" s="60"/>
      <c r="J25" s="60"/>
      <c r="K25" s="60"/>
      <c r="L25" s="61"/>
      <c r="M25" s="60" t="s">
        <v>145</v>
      </c>
      <c r="N25" s="60"/>
      <c r="O25" s="60"/>
      <c r="P25" s="60"/>
      <c r="Q25" s="60"/>
    </row>
    <row r="26" spans="1:18" x14ac:dyDescent="0.25">
      <c r="A26" s="3"/>
      <c r="B26" s="3"/>
      <c r="C26" s="3"/>
      <c r="D26" s="3"/>
      <c r="E26" s="3"/>
      <c r="F26" s="3"/>
      <c r="G26" s="3"/>
      <c r="K26" s="3"/>
      <c r="L26" s="3"/>
      <c r="M26" s="3"/>
      <c r="N26" s="3"/>
      <c r="O26" s="3"/>
      <c r="P26" s="3"/>
      <c r="Q26" s="3"/>
    </row>
  </sheetData>
  <autoFilter ref="A6:R15">
    <filterColumn colId="0" showButton="0"/>
    <filterColumn colId="1" showButton="0"/>
    <filterColumn colId="2" showButton="0"/>
  </autoFilter>
  <mergeCells count="28">
    <mergeCell ref="M7:N7"/>
    <mergeCell ref="O7:P7"/>
    <mergeCell ref="Q7:R7"/>
    <mergeCell ref="A3:Q3"/>
    <mergeCell ref="A4:Q4"/>
    <mergeCell ref="G5:K5"/>
    <mergeCell ref="A6:D8"/>
    <mergeCell ref="E6:E8"/>
    <mergeCell ref="I6:J6"/>
    <mergeCell ref="K6:L6"/>
    <mergeCell ref="M6:N6"/>
    <mergeCell ref="O6:P6"/>
    <mergeCell ref="Q6:R6"/>
    <mergeCell ref="A15:E15"/>
    <mergeCell ref="A17:Q17"/>
    <mergeCell ref="F25:K25"/>
    <mergeCell ref="M24:Q24"/>
    <mergeCell ref="M25:Q25"/>
    <mergeCell ref="A18:Q18"/>
    <mergeCell ref="A20:E20"/>
    <mergeCell ref="A21:E21"/>
    <mergeCell ref="A22:E23"/>
    <mergeCell ref="F24:K24"/>
    <mergeCell ref="F7:F8"/>
    <mergeCell ref="G7:G8"/>
    <mergeCell ref="H7:H8"/>
    <mergeCell ref="I7:J7"/>
    <mergeCell ref="K7:L7"/>
  </mergeCells>
  <pageMargins left="0.7" right="0.7" top="0.75" bottom="0.75" header="0.3" footer="0.3"/>
  <pageSetup paperSize="9" scale="56" fitToHeight="0" orientation="landscape" r:id="rId1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9"/>
  <sheetViews>
    <sheetView topLeftCell="A3" zoomScale="90" zoomScaleNormal="90" workbookViewId="0">
      <selection activeCell="I12" sqref="I12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6.7109375" style="4" customWidth="1"/>
    <col min="6" max="6" width="12.5703125" style="4" customWidth="1"/>
    <col min="7" max="7" width="14" style="4" customWidth="1"/>
    <col min="8" max="10" width="12.85546875" style="4" customWidth="1"/>
    <col min="11" max="12" width="12.42578125" style="4" customWidth="1"/>
    <col min="13" max="13" width="12.140625" style="4" customWidth="1"/>
    <col min="14" max="14" width="11.85546875" style="4" customWidth="1"/>
    <col min="15" max="15" width="12.140625" style="4" customWidth="1"/>
    <col min="16" max="16" width="12.42578125" style="4" customWidth="1"/>
    <col min="17" max="17" width="11.140625" style="4" customWidth="1"/>
    <col min="18" max="18" width="13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12</v>
      </c>
      <c r="C9" s="34" t="s">
        <v>0</v>
      </c>
      <c r="D9" s="35" t="s">
        <v>113</v>
      </c>
      <c r="E9" s="36" t="s">
        <v>33</v>
      </c>
      <c r="F9" s="99">
        <f>G9*1471</f>
        <v>158868</v>
      </c>
      <c r="G9" s="106">
        <v>108</v>
      </c>
      <c r="H9" s="73">
        <v>0</v>
      </c>
      <c r="I9" s="106"/>
      <c r="J9" s="38"/>
      <c r="K9" s="38"/>
      <c r="L9" s="38"/>
      <c r="M9" s="38"/>
      <c r="N9" s="38"/>
      <c r="O9" s="39"/>
      <c r="P9" s="39"/>
      <c r="Q9" s="39"/>
      <c r="R9" s="40"/>
    </row>
    <row r="10" spans="1:18" s="41" customFormat="1" ht="12.75" customHeight="1" x14ac:dyDescent="0.25">
      <c r="A10" s="42">
        <v>32</v>
      </c>
      <c r="B10" s="43" t="s">
        <v>12</v>
      </c>
      <c r="C10" s="43" t="s">
        <v>1</v>
      </c>
      <c r="D10" s="44" t="s">
        <v>115</v>
      </c>
      <c r="E10" s="45" t="s">
        <v>34</v>
      </c>
      <c r="F10" s="99">
        <f t="shared" ref="F10:F17" si="0">G10*1471</f>
        <v>97086</v>
      </c>
      <c r="G10" s="107">
        <v>66</v>
      </c>
      <c r="H10" s="78">
        <v>0</v>
      </c>
      <c r="I10" s="107"/>
      <c r="J10" s="47"/>
      <c r="K10" s="47"/>
      <c r="L10" s="47"/>
      <c r="M10" s="47"/>
      <c r="N10" s="47"/>
      <c r="O10" s="48"/>
      <c r="P10" s="48"/>
      <c r="Q10" s="48"/>
      <c r="R10" s="49"/>
    </row>
    <row r="11" spans="1:18" s="41" customFormat="1" ht="12.75" customHeight="1" x14ac:dyDescent="0.25">
      <c r="A11" s="80">
        <v>32</v>
      </c>
      <c r="B11" s="81" t="s">
        <v>12</v>
      </c>
      <c r="C11" s="81" t="s">
        <v>2</v>
      </c>
      <c r="D11" s="82" t="s">
        <v>115</v>
      </c>
      <c r="E11" s="83" t="s">
        <v>35</v>
      </c>
      <c r="F11" s="99">
        <f t="shared" si="0"/>
        <v>392757</v>
      </c>
      <c r="G11" s="122">
        <v>267</v>
      </c>
      <c r="H11" s="78">
        <v>0</v>
      </c>
      <c r="I11" s="107"/>
      <c r="J11" s="86"/>
      <c r="K11" s="86"/>
      <c r="L11" s="86"/>
      <c r="M11" s="86"/>
      <c r="N11" s="86"/>
      <c r="O11" s="87"/>
      <c r="P11" s="87"/>
      <c r="Q11" s="87"/>
      <c r="R11" s="49"/>
    </row>
    <row r="12" spans="1:18" s="41" customFormat="1" ht="12.75" customHeight="1" x14ac:dyDescent="0.25">
      <c r="A12" s="80">
        <v>32</v>
      </c>
      <c r="B12" s="81" t="s">
        <v>12</v>
      </c>
      <c r="C12" s="81" t="s">
        <v>4</v>
      </c>
      <c r="D12" s="82" t="s">
        <v>115</v>
      </c>
      <c r="E12" s="83" t="s">
        <v>36</v>
      </c>
      <c r="F12" s="99">
        <f t="shared" si="0"/>
        <v>1137083</v>
      </c>
      <c r="G12" s="122">
        <v>773</v>
      </c>
      <c r="H12" s="78">
        <v>0</v>
      </c>
      <c r="I12" s="107"/>
      <c r="J12" s="86"/>
      <c r="K12" s="86"/>
      <c r="L12" s="86"/>
      <c r="M12" s="86"/>
      <c r="N12" s="86"/>
      <c r="O12" s="87"/>
      <c r="P12" s="87"/>
      <c r="Q12" s="87"/>
      <c r="R12" s="49"/>
    </row>
    <row r="13" spans="1:18" s="41" customFormat="1" ht="12.75" customHeight="1" x14ac:dyDescent="0.25">
      <c r="A13" s="42">
        <v>32</v>
      </c>
      <c r="B13" s="43" t="s">
        <v>12</v>
      </c>
      <c r="C13" s="43" t="s">
        <v>10</v>
      </c>
      <c r="D13" s="44" t="s">
        <v>115</v>
      </c>
      <c r="E13" s="45" t="s">
        <v>37</v>
      </c>
      <c r="F13" s="99">
        <f t="shared" si="0"/>
        <v>214766</v>
      </c>
      <c r="G13" s="107">
        <v>146</v>
      </c>
      <c r="H13" s="78">
        <v>0</v>
      </c>
      <c r="I13" s="107"/>
      <c r="J13" s="47"/>
      <c r="K13" s="47"/>
      <c r="L13" s="47"/>
      <c r="M13" s="47"/>
      <c r="N13" s="47"/>
      <c r="O13" s="48"/>
      <c r="P13" s="48"/>
      <c r="Q13" s="48"/>
      <c r="R13" s="49"/>
    </row>
    <row r="14" spans="1:18" s="41" customFormat="1" ht="12.75" customHeight="1" x14ac:dyDescent="0.25">
      <c r="A14" s="42">
        <v>32</v>
      </c>
      <c r="B14" s="43" t="s">
        <v>12</v>
      </c>
      <c r="C14" s="43" t="s">
        <v>12</v>
      </c>
      <c r="D14" s="44" t="s">
        <v>115</v>
      </c>
      <c r="E14" s="45" t="s">
        <v>38</v>
      </c>
      <c r="F14" s="99">
        <f t="shared" si="0"/>
        <v>120622</v>
      </c>
      <c r="G14" s="107">
        <v>82</v>
      </c>
      <c r="H14" s="163">
        <v>0</v>
      </c>
      <c r="I14" s="162"/>
      <c r="J14" s="47"/>
      <c r="K14" s="47"/>
      <c r="L14" s="47"/>
      <c r="M14" s="47"/>
      <c r="N14" s="47"/>
      <c r="O14" s="48"/>
      <c r="P14" s="48"/>
      <c r="Q14" s="48"/>
      <c r="R14" s="49"/>
    </row>
    <row r="15" spans="1:18" s="41" customFormat="1" ht="12.75" customHeight="1" x14ac:dyDescent="0.25">
      <c r="A15" s="42">
        <v>32</v>
      </c>
      <c r="B15" s="43" t="s">
        <v>12</v>
      </c>
      <c r="C15" s="43" t="s">
        <v>24</v>
      </c>
      <c r="D15" s="44" t="s">
        <v>113</v>
      </c>
      <c r="E15" s="83" t="s">
        <v>39</v>
      </c>
      <c r="F15" s="99">
        <f t="shared" si="0"/>
        <v>105912</v>
      </c>
      <c r="G15" s="122">
        <v>72</v>
      </c>
      <c r="H15" s="163">
        <v>0</v>
      </c>
      <c r="I15" s="162"/>
      <c r="J15" s="86"/>
      <c r="K15" s="86"/>
      <c r="L15" s="86"/>
      <c r="M15" s="86"/>
      <c r="N15" s="86"/>
      <c r="O15" s="87"/>
      <c r="P15" s="87"/>
      <c r="Q15" s="87"/>
      <c r="R15" s="49"/>
    </row>
    <row r="16" spans="1:18" s="41" customFormat="1" ht="12.75" customHeight="1" x14ac:dyDescent="0.25">
      <c r="A16" s="42">
        <v>32</v>
      </c>
      <c r="B16" s="43" t="s">
        <v>12</v>
      </c>
      <c r="C16" s="43" t="s">
        <v>31</v>
      </c>
      <c r="D16" s="44" t="s">
        <v>115</v>
      </c>
      <c r="E16" s="83" t="s">
        <v>116</v>
      </c>
      <c r="F16" s="99">
        <f t="shared" si="0"/>
        <v>113267</v>
      </c>
      <c r="G16" s="122">
        <v>77</v>
      </c>
      <c r="H16" s="163">
        <v>0</v>
      </c>
      <c r="I16" s="162"/>
      <c r="J16" s="86"/>
      <c r="K16" s="86"/>
      <c r="L16" s="86"/>
      <c r="M16" s="86"/>
      <c r="N16" s="86"/>
      <c r="O16" s="87"/>
      <c r="P16" s="87"/>
      <c r="Q16" s="87"/>
      <c r="R16" s="49"/>
    </row>
    <row r="17" spans="1:18" s="41" customFormat="1" ht="12.75" customHeight="1" thickBot="1" x14ac:dyDescent="0.3">
      <c r="A17" s="123">
        <v>32</v>
      </c>
      <c r="B17" s="124" t="s">
        <v>12</v>
      </c>
      <c r="C17" s="124" t="s">
        <v>40</v>
      </c>
      <c r="D17" s="125" t="s">
        <v>113</v>
      </c>
      <c r="E17" s="126" t="s">
        <v>41</v>
      </c>
      <c r="F17" s="99">
        <f t="shared" si="0"/>
        <v>154455</v>
      </c>
      <c r="G17" s="127">
        <v>105</v>
      </c>
      <c r="H17" s="108">
        <v>0</v>
      </c>
      <c r="I17" s="109"/>
      <c r="J17" s="47"/>
      <c r="K17" s="47"/>
      <c r="L17" s="47"/>
      <c r="M17" s="47"/>
      <c r="N17" s="47"/>
      <c r="O17" s="48"/>
      <c r="P17" s="48"/>
      <c r="Q17" s="48"/>
      <c r="R17" s="49"/>
    </row>
    <row r="18" spans="1:18" ht="13.5" thickBot="1" x14ac:dyDescent="0.3">
      <c r="A18" s="50" t="s">
        <v>133</v>
      </c>
      <c r="B18" s="51"/>
      <c r="C18" s="51"/>
      <c r="D18" s="51"/>
      <c r="E18" s="51"/>
      <c r="F18" s="54">
        <f>SUM(F9:F17)</f>
        <v>2494816</v>
      </c>
      <c r="G18" s="128">
        <f>SUM(G9:G17)</f>
        <v>1696</v>
      </c>
      <c r="H18" s="164">
        <f>SUM(H9:H17)</f>
        <v>0</v>
      </c>
      <c r="I18" s="112">
        <f t="shared" ref="I18:R18" si="1">SUM(I9:I17)</f>
        <v>0</v>
      </c>
      <c r="J18" s="54">
        <f t="shared" si="1"/>
        <v>0</v>
      </c>
      <c r="K18" s="54">
        <f t="shared" si="1"/>
        <v>0</v>
      </c>
      <c r="L18" s="54">
        <f t="shared" si="1"/>
        <v>0</v>
      </c>
      <c r="M18" s="54">
        <f t="shared" si="1"/>
        <v>0</v>
      </c>
      <c r="N18" s="54">
        <f t="shared" si="1"/>
        <v>0</v>
      </c>
      <c r="O18" s="54">
        <f t="shared" si="1"/>
        <v>0</v>
      </c>
      <c r="P18" s="54">
        <f t="shared" si="1"/>
        <v>0</v>
      </c>
      <c r="Q18" s="54">
        <f t="shared" si="1"/>
        <v>0</v>
      </c>
      <c r="R18" s="93">
        <f t="shared" si="1"/>
        <v>0</v>
      </c>
    </row>
    <row r="19" spans="1:18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"/>
      <c r="R20" s="4" t="s">
        <v>137</v>
      </c>
    </row>
    <row r="21" spans="1:18" x14ac:dyDescent="0.25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</row>
    <row r="22" spans="1:18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x14ac:dyDescent="0.25">
      <c r="A23" s="58" t="s">
        <v>134</v>
      </c>
      <c r="B23" s="58"/>
      <c r="C23" s="58"/>
      <c r="D23" s="58"/>
      <c r="E23" s="5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x14ac:dyDescent="0.25">
      <c r="A24" s="58" t="s">
        <v>141</v>
      </c>
      <c r="B24" s="58"/>
      <c r="C24" s="58"/>
      <c r="D24" s="58"/>
      <c r="E24" s="5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 x14ac:dyDescent="0.25">
      <c r="A25" s="58"/>
      <c r="B25" s="58"/>
      <c r="C25" s="58"/>
      <c r="D25" s="58"/>
      <c r="E25" s="58"/>
      <c r="F25" s="3"/>
      <c r="G25" s="3"/>
      <c r="L25" s="59"/>
      <c r="M25" s="59"/>
      <c r="N25" s="3"/>
      <c r="O25" s="3"/>
      <c r="P25" s="3"/>
      <c r="Q25" s="3"/>
    </row>
    <row r="26" spans="1:18" x14ac:dyDescent="0.25">
      <c r="A26" s="58"/>
      <c r="B26" s="58"/>
      <c r="C26" s="58"/>
      <c r="D26" s="58"/>
      <c r="E26" s="58"/>
      <c r="F26" s="3"/>
      <c r="G26" s="3"/>
      <c r="L26" s="3"/>
      <c r="M26" s="3"/>
      <c r="N26" s="3"/>
      <c r="O26" s="3"/>
      <c r="P26" s="3"/>
      <c r="Q26" s="3"/>
    </row>
    <row r="27" spans="1:18" ht="12" customHeight="1" x14ac:dyDescent="0.25">
      <c r="A27" s="3"/>
      <c r="B27" s="3"/>
      <c r="C27" s="3"/>
      <c r="D27" s="3"/>
      <c r="E27" s="3"/>
      <c r="F27" s="60" t="s">
        <v>135</v>
      </c>
      <c r="G27" s="60"/>
      <c r="H27" s="60"/>
      <c r="I27" s="60"/>
      <c r="J27" s="60"/>
      <c r="K27" s="60"/>
      <c r="L27" s="60"/>
      <c r="M27" s="61"/>
      <c r="N27" s="60" t="s">
        <v>136</v>
      </c>
      <c r="O27" s="60"/>
      <c r="P27" s="60"/>
      <c r="Q27" s="61"/>
    </row>
    <row r="28" spans="1:18" ht="27.75" customHeight="1" x14ac:dyDescent="0.25">
      <c r="A28" s="3"/>
      <c r="B28" s="3"/>
      <c r="C28" s="3"/>
      <c r="D28" s="3"/>
      <c r="E28" s="3"/>
      <c r="F28" s="60" t="s">
        <v>144</v>
      </c>
      <c r="G28" s="60"/>
      <c r="H28" s="60"/>
      <c r="I28" s="60"/>
      <c r="J28" s="60"/>
      <c r="K28" s="60"/>
      <c r="L28" s="60"/>
      <c r="M28" s="61"/>
      <c r="N28" s="60" t="s">
        <v>145</v>
      </c>
      <c r="O28" s="60"/>
      <c r="P28" s="60"/>
      <c r="Q28" s="61"/>
    </row>
    <row r="29" spans="1:18" x14ac:dyDescent="0.25">
      <c r="A29" s="3"/>
      <c r="B29" s="3"/>
      <c r="C29" s="3"/>
      <c r="D29" s="3"/>
      <c r="E29" s="3"/>
      <c r="F29" s="3"/>
      <c r="G29" s="3"/>
      <c r="L29" s="3"/>
      <c r="M29" s="3"/>
      <c r="N29" s="3"/>
      <c r="O29" s="3"/>
      <c r="P29" s="3"/>
      <c r="Q29" s="3"/>
    </row>
  </sheetData>
  <autoFilter ref="A6:R18">
    <filterColumn colId="0" showButton="0"/>
    <filterColumn colId="1" showButton="0"/>
    <filterColumn colId="2" showButton="0"/>
  </autoFilter>
  <mergeCells count="28">
    <mergeCell ref="A18:E18"/>
    <mergeCell ref="A20:P20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8:L28"/>
    <mergeCell ref="N27:P27"/>
    <mergeCell ref="N28:P28"/>
    <mergeCell ref="A21:P21"/>
    <mergeCell ref="A23:E23"/>
    <mergeCell ref="A24:E24"/>
    <mergeCell ref="A25:E26"/>
    <mergeCell ref="F27:L27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1" fitToHeight="0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6"/>
  <sheetViews>
    <sheetView topLeftCell="A3" zoomScale="90" zoomScaleNormal="90" workbookViewId="0">
      <selection activeCell="A18" sqref="A18:N18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15.42578125" style="4" customWidth="1"/>
    <col min="5" max="5" width="12.85546875" style="4" customWidth="1"/>
    <col min="6" max="6" width="15.42578125" style="4" customWidth="1"/>
    <col min="7" max="7" width="13.140625" style="4" customWidth="1"/>
    <col min="8" max="8" width="11.42578125" style="4" customWidth="1"/>
    <col min="9" max="9" width="11.5703125" style="4" customWidth="1"/>
    <col min="10" max="10" width="12.28515625" style="4" customWidth="1"/>
    <col min="11" max="11" width="11.140625" style="4" customWidth="1"/>
    <col min="12" max="12" width="11.7109375" style="4" customWidth="1"/>
    <col min="13" max="14" width="12" style="4" customWidth="1"/>
    <col min="15" max="15" width="12.42578125" style="4" customWidth="1"/>
    <col min="16" max="16" width="12.5703125" style="4" customWidth="1"/>
    <col min="17" max="17" width="12.140625" style="4" customWidth="1"/>
    <col min="18" max="16384" width="9.140625" style="4"/>
  </cols>
  <sheetData>
    <row r="1" spans="1:17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7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7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7" ht="13.5" thickBot="1" x14ac:dyDescent="0.3">
      <c r="A5" s="3"/>
      <c r="B5" s="3"/>
      <c r="C5" s="3"/>
      <c r="D5" s="3"/>
      <c r="E5" s="8"/>
      <c r="F5" s="8"/>
      <c r="G5" s="8"/>
      <c r="H5" s="8"/>
      <c r="I5" s="8"/>
      <c r="J5" s="8"/>
      <c r="K5" s="9"/>
      <c r="L5" s="3"/>
      <c r="M5" s="3"/>
      <c r="N5" s="3"/>
      <c r="O5" s="3"/>
    </row>
    <row r="6" spans="1:17" ht="133.5" customHeight="1" x14ac:dyDescent="0.25">
      <c r="A6" s="10" t="s">
        <v>155</v>
      </c>
      <c r="B6" s="11"/>
      <c r="C6" s="11"/>
      <c r="D6" s="12" t="s">
        <v>110</v>
      </c>
      <c r="E6" s="62" t="s">
        <v>157</v>
      </c>
      <c r="F6" s="160" t="s">
        <v>158</v>
      </c>
      <c r="G6" s="161" t="s">
        <v>153</v>
      </c>
      <c r="H6" s="94" t="s">
        <v>162</v>
      </c>
      <c r="I6" s="15"/>
      <c r="J6" s="14" t="s">
        <v>163</v>
      </c>
      <c r="K6" s="15"/>
      <c r="L6" s="14" t="s">
        <v>164</v>
      </c>
      <c r="M6" s="15"/>
      <c r="N6" s="14" t="s">
        <v>143</v>
      </c>
      <c r="O6" s="15"/>
      <c r="P6" s="14" t="s">
        <v>146</v>
      </c>
      <c r="Q6" s="16"/>
    </row>
    <row r="7" spans="1:17" ht="13.5" thickBot="1" x14ac:dyDescent="0.3">
      <c r="A7" s="17"/>
      <c r="B7" s="8"/>
      <c r="C7" s="8"/>
      <c r="D7" s="18"/>
      <c r="E7" s="64" t="s">
        <v>138</v>
      </c>
      <c r="F7" s="120" t="s">
        <v>140</v>
      </c>
      <c r="G7" s="65" t="s">
        <v>140</v>
      </c>
      <c r="H7" s="95" t="s">
        <v>139</v>
      </c>
      <c r="I7" s="22"/>
      <c r="J7" s="21" t="s">
        <v>139</v>
      </c>
      <c r="K7" s="22"/>
      <c r="L7" s="21" t="s">
        <v>139</v>
      </c>
      <c r="M7" s="22"/>
      <c r="N7" s="21" t="s">
        <v>139</v>
      </c>
      <c r="O7" s="22"/>
      <c r="P7" s="21" t="s">
        <v>139</v>
      </c>
      <c r="Q7" s="23"/>
    </row>
    <row r="8" spans="1:17" s="32" customFormat="1" ht="15" customHeight="1" x14ac:dyDescent="0.25">
      <c r="A8" s="24"/>
      <c r="B8" s="25"/>
      <c r="C8" s="25"/>
      <c r="D8" s="26"/>
      <c r="E8" s="67"/>
      <c r="F8" s="121"/>
      <c r="G8" s="68"/>
      <c r="H8" s="96" t="s">
        <v>160</v>
      </c>
      <c r="I8" s="29" t="s">
        <v>161</v>
      </c>
      <c r="J8" s="29" t="s">
        <v>160</v>
      </c>
      <c r="K8" s="29" t="s">
        <v>161</v>
      </c>
      <c r="L8" s="29" t="s">
        <v>160</v>
      </c>
      <c r="M8" s="29" t="s">
        <v>161</v>
      </c>
      <c r="N8" s="30" t="s">
        <v>160</v>
      </c>
      <c r="O8" s="29" t="s">
        <v>161</v>
      </c>
      <c r="P8" s="29" t="s">
        <v>160</v>
      </c>
      <c r="Q8" s="31" t="s">
        <v>161</v>
      </c>
    </row>
    <row r="9" spans="1:17" s="41" customFormat="1" ht="12.75" customHeight="1" x14ac:dyDescent="0.25">
      <c r="A9" s="33">
        <v>32</v>
      </c>
      <c r="B9" s="34" t="s">
        <v>24</v>
      </c>
      <c r="C9" s="34" t="s">
        <v>0</v>
      </c>
      <c r="D9" s="70" t="s">
        <v>42</v>
      </c>
      <c r="E9" s="166">
        <f>F9*1471</f>
        <v>120622</v>
      </c>
      <c r="F9" s="122">
        <v>82</v>
      </c>
      <c r="G9" s="167">
        <v>0</v>
      </c>
      <c r="H9" s="118"/>
      <c r="I9" s="75"/>
      <c r="J9" s="75"/>
      <c r="K9" s="75"/>
      <c r="L9" s="75"/>
      <c r="M9" s="76"/>
      <c r="N9" s="76"/>
      <c r="O9" s="76"/>
      <c r="P9" s="47"/>
      <c r="Q9" s="114"/>
    </row>
    <row r="10" spans="1:17" s="41" customFormat="1" ht="12.75" customHeight="1" x14ac:dyDescent="0.25">
      <c r="A10" s="42">
        <v>32</v>
      </c>
      <c r="B10" s="43" t="s">
        <v>24</v>
      </c>
      <c r="C10" s="43" t="s">
        <v>1</v>
      </c>
      <c r="D10" s="83" t="s">
        <v>43</v>
      </c>
      <c r="E10" s="166">
        <f t="shared" ref="E10:E13" si="0">F10*1471</f>
        <v>157397</v>
      </c>
      <c r="F10" s="122">
        <v>107</v>
      </c>
      <c r="G10" s="168">
        <v>0</v>
      </c>
      <c r="H10" s="116"/>
      <c r="I10" s="86"/>
      <c r="J10" s="86"/>
      <c r="K10" s="86"/>
      <c r="L10" s="86"/>
      <c r="M10" s="87"/>
      <c r="N10" s="87"/>
      <c r="O10" s="87"/>
      <c r="P10" s="47"/>
      <c r="Q10" s="114"/>
    </row>
    <row r="11" spans="1:17" s="41" customFormat="1" ht="12.75" customHeight="1" x14ac:dyDescent="0.25">
      <c r="A11" s="42">
        <v>32</v>
      </c>
      <c r="B11" s="43" t="s">
        <v>24</v>
      </c>
      <c r="C11" s="43" t="s">
        <v>2</v>
      </c>
      <c r="D11" s="45" t="s">
        <v>44</v>
      </c>
      <c r="E11" s="166">
        <f t="shared" si="0"/>
        <v>432474</v>
      </c>
      <c r="F11" s="107">
        <v>294</v>
      </c>
      <c r="G11" s="168">
        <v>0</v>
      </c>
      <c r="H11" s="115"/>
      <c r="I11" s="47"/>
      <c r="J11" s="47"/>
      <c r="K11" s="47"/>
      <c r="L11" s="47"/>
      <c r="M11" s="48"/>
      <c r="N11" s="48"/>
      <c r="O11" s="48"/>
      <c r="P11" s="47"/>
      <c r="Q11" s="114"/>
    </row>
    <row r="12" spans="1:17" s="41" customFormat="1" ht="12.75" customHeight="1" x14ac:dyDescent="0.25">
      <c r="A12" s="42">
        <v>32</v>
      </c>
      <c r="B12" s="43" t="s">
        <v>24</v>
      </c>
      <c r="C12" s="43" t="s">
        <v>4</v>
      </c>
      <c r="D12" s="83" t="s">
        <v>45</v>
      </c>
      <c r="E12" s="166">
        <f t="shared" si="0"/>
        <v>176520</v>
      </c>
      <c r="F12" s="122">
        <v>120</v>
      </c>
      <c r="G12" s="168">
        <v>0</v>
      </c>
      <c r="H12" s="116"/>
      <c r="I12" s="86"/>
      <c r="J12" s="86"/>
      <c r="K12" s="86"/>
      <c r="L12" s="86"/>
      <c r="M12" s="87"/>
      <c r="N12" s="87"/>
      <c r="O12" s="87"/>
      <c r="P12" s="47"/>
      <c r="Q12" s="114"/>
    </row>
    <row r="13" spans="1:17" s="41" customFormat="1" ht="12.75" customHeight="1" x14ac:dyDescent="0.25">
      <c r="A13" s="42">
        <v>32</v>
      </c>
      <c r="B13" s="43" t="s">
        <v>24</v>
      </c>
      <c r="C13" s="43" t="s">
        <v>10</v>
      </c>
      <c r="D13" s="45" t="s">
        <v>46</v>
      </c>
      <c r="E13" s="166">
        <f t="shared" si="0"/>
        <v>95615</v>
      </c>
      <c r="F13" s="107">
        <v>65</v>
      </c>
      <c r="G13" s="168">
        <v>0</v>
      </c>
      <c r="H13" s="115"/>
      <c r="I13" s="47"/>
      <c r="J13" s="47"/>
      <c r="K13" s="47"/>
      <c r="L13" s="47"/>
      <c r="M13" s="48"/>
      <c r="N13" s="48"/>
      <c r="O13" s="48"/>
      <c r="P13" s="47"/>
      <c r="Q13" s="114"/>
    </row>
    <row r="14" spans="1:17" s="41" customFormat="1" ht="12.75" customHeight="1" thickBot="1" x14ac:dyDescent="0.3">
      <c r="A14" s="42">
        <v>32</v>
      </c>
      <c r="B14" s="43" t="s">
        <v>24</v>
      </c>
      <c r="C14" s="43" t="s">
        <v>12</v>
      </c>
      <c r="D14" s="83" t="s">
        <v>47</v>
      </c>
      <c r="E14" s="166">
        <f>F14*1471-(G14*1471)</f>
        <v>248599</v>
      </c>
      <c r="F14" s="165">
        <v>191</v>
      </c>
      <c r="G14" s="169">
        <v>22</v>
      </c>
      <c r="H14" s="116"/>
      <c r="I14" s="86"/>
      <c r="J14" s="86"/>
      <c r="K14" s="86"/>
      <c r="L14" s="86"/>
      <c r="M14" s="87"/>
      <c r="N14" s="87"/>
      <c r="O14" s="87"/>
      <c r="P14" s="47"/>
      <c r="Q14" s="114"/>
    </row>
    <row r="15" spans="1:17" ht="13.5" thickBot="1" x14ac:dyDescent="0.3">
      <c r="A15" s="50" t="s">
        <v>133</v>
      </c>
      <c r="B15" s="51"/>
      <c r="C15" s="51"/>
      <c r="D15" s="51"/>
      <c r="E15" s="54">
        <f>SUM(E9:E14)</f>
        <v>1231227</v>
      </c>
      <c r="F15" s="128">
        <f>SUM(F9:F14)</f>
        <v>859</v>
      </c>
      <c r="G15" s="90">
        <f t="shared" ref="G15:O15" si="1">SUM(G9:G14)</f>
        <v>22</v>
      </c>
      <c r="H15" s="112">
        <f t="shared" si="1"/>
        <v>0</v>
      </c>
      <c r="I15" s="54">
        <f t="shared" si="1"/>
        <v>0</v>
      </c>
      <c r="J15" s="54">
        <f t="shared" si="1"/>
        <v>0</v>
      </c>
      <c r="K15" s="54">
        <f t="shared" si="1"/>
        <v>0</v>
      </c>
      <c r="L15" s="54">
        <f t="shared" si="1"/>
        <v>0</v>
      </c>
      <c r="M15" s="54">
        <f t="shared" si="1"/>
        <v>0</v>
      </c>
      <c r="N15" s="54">
        <f t="shared" si="1"/>
        <v>0</v>
      </c>
      <c r="O15" s="54">
        <f t="shared" si="1"/>
        <v>0</v>
      </c>
      <c r="P15" s="91">
        <f t="shared" ref="J15:Q15" si="2">SUM(P9:P14)</f>
        <v>0</v>
      </c>
      <c r="Q15" s="91">
        <f t="shared" si="2"/>
        <v>0</v>
      </c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4" t="s">
        <v>137</v>
      </c>
    </row>
    <row r="18" spans="1:16" x14ac:dyDescent="0.25">
      <c r="A18" s="56"/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1:16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 x14ac:dyDescent="0.25">
      <c r="A20" s="58" t="s">
        <v>134</v>
      </c>
      <c r="B20" s="58"/>
      <c r="C20" s="58"/>
      <c r="D20" s="58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 x14ac:dyDescent="0.25">
      <c r="A21" s="58" t="s">
        <v>141</v>
      </c>
      <c r="B21" s="58"/>
      <c r="C21" s="58"/>
      <c r="D21" s="58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x14ac:dyDescent="0.25">
      <c r="A22" s="58"/>
      <c r="B22" s="58"/>
      <c r="C22" s="58"/>
      <c r="D22" s="58"/>
      <c r="E22" s="3"/>
      <c r="F22" s="3"/>
      <c r="G22" s="3"/>
      <c r="H22" s="3"/>
      <c r="I22" s="3"/>
      <c r="J22" s="59"/>
      <c r="K22" s="59"/>
      <c r="L22" s="3"/>
      <c r="M22" s="3"/>
      <c r="N22" s="3"/>
      <c r="O22" s="3"/>
    </row>
    <row r="23" spans="1:16" x14ac:dyDescent="0.25">
      <c r="A23" s="58"/>
      <c r="B23" s="58"/>
      <c r="C23" s="58"/>
      <c r="D23" s="58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6" ht="12" customHeight="1" x14ac:dyDescent="0.25">
      <c r="A24" s="3"/>
      <c r="B24" s="3"/>
      <c r="C24" s="3"/>
      <c r="D24" s="3"/>
      <c r="E24" s="60"/>
      <c r="F24" s="60"/>
      <c r="G24" s="60"/>
      <c r="H24" s="60"/>
      <c r="I24" s="60"/>
      <c r="J24" s="60"/>
      <c r="K24" s="61"/>
      <c r="L24" s="60" t="s">
        <v>136</v>
      </c>
      <c r="M24" s="60"/>
      <c r="N24" s="60"/>
      <c r="O24" s="61"/>
    </row>
    <row r="25" spans="1:16" ht="27.75" customHeight="1" x14ac:dyDescent="0.25">
      <c r="A25" s="3"/>
      <c r="B25" s="3"/>
      <c r="C25" s="3"/>
      <c r="D25" s="3"/>
      <c r="E25" s="60"/>
      <c r="F25" s="60"/>
      <c r="G25" s="60"/>
      <c r="H25" s="60"/>
      <c r="I25" s="60"/>
      <c r="J25" s="60"/>
      <c r="K25" s="61"/>
      <c r="L25" s="60" t="s">
        <v>145</v>
      </c>
      <c r="M25" s="60"/>
      <c r="N25" s="60"/>
      <c r="O25" s="61"/>
    </row>
    <row r="26" spans="1:16" x14ac:dyDescent="0.25">
      <c r="A26" s="3"/>
      <c r="B26" s="3"/>
      <c r="C26" s="3"/>
      <c r="D26" s="3"/>
      <c r="E26" s="3"/>
      <c r="J26" s="3"/>
      <c r="K26" s="3"/>
      <c r="L26" s="3"/>
      <c r="M26" s="3"/>
      <c r="N26" s="3"/>
      <c r="O26" s="3"/>
    </row>
  </sheetData>
  <autoFilter ref="A6:P15">
    <filterColumn colId="0" showButton="0"/>
    <filterColumn colId="1" showButton="0"/>
    <filterColumn colId="2" showButton="0"/>
  </autoFilter>
  <mergeCells count="28">
    <mergeCell ref="A15:D15"/>
    <mergeCell ref="A17:N17"/>
    <mergeCell ref="A4:N4"/>
    <mergeCell ref="E5:J5"/>
    <mergeCell ref="H6:I6"/>
    <mergeCell ref="J6:K6"/>
    <mergeCell ref="L6:M6"/>
    <mergeCell ref="N6:O6"/>
    <mergeCell ref="E7:E8"/>
    <mergeCell ref="F7:F8"/>
    <mergeCell ref="G7:G8"/>
    <mergeCell ref="E25:J25"/>
    <mergeCell ref="L24:N24"/>
    <mergeCell ref="L25:N25"/>
    <mergeCell ref="A18:N18"/>
    <mergeCell ref="A20:D20"/>
    <mergeCell ref="A21:D21"/>
    <mergeCell ref="A22:D23"/>
    <mergeCell ref="E24:J24"/>
    <mergeCell ref="A3:P3"/>
    <mergeCell ref="P6:Q6"/>
    <mergeCell ref="H7:I7"/>
    <mergeCell ref="J7:K7"/>
    <mergeCell ref="L7:M7"/>
    <mergeCell ref="N7:O7"/>
    <mergeCell ref="P7:Q7"/>
    <mergeCell ref="A6:C8"/>
    <mergeCell ref="D6:D8"/>
  </mergeCells>
  <pageMargins left="0.7" right="0.7" top="0.75" bottom="0.75" header="0.3" footer="0.3"/>
  <pageSetup paperSize="9" scale="61" fitToHeight="0" orientation="landscape" r:id="rId1"/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7"/>
  <sheetViews>
    <sheetView topLeftCell="A3" zoomScale="90" zoomScaleNormal="90" workbookViewId="0">
      <selection activeCell="A19" sqref="A19:P19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6" style="4" customWidth="1"/>
    <col min="6" max="6" width="11.85546875" style="4" customWidth="1"/>
    <col min="7" max="7" width="14.5703125" style="4" customWidth="1"/>
    <col min="8" max="8" width="12.5703125" style="4" customWidth="1"/>
    <col min="9" max="9" width="11.7109375" style="4" customWidth="1"/>
    <col min="10" max="10" width="12.42578125" style="4" customWidth="1"/>
    <col min="11" max="11" width="12.140625" style="4" customWidth="1"/>
    <col min="12" max="13" width="13.140625" style="4" customWidth="1"/>
    <col min="14" max="14" width="12.42578125" style="4" customWidth="1"/>
    <col min="15" max="15" width="13.28515625" style="4" customWidth="1"/>
    <col min="16" max="16" width="12.7109375" style="4" customWidth="1"/>
    <col min="17" max="17" width="13.140625" style="4" customWidth="1"/>
    <col min="18" max="18" width="13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130">
        <v>32</v>
      </c>
      <c r="B9" s="131" t="s">
        <v>31</v>
      </c>
      <c r="C9" s="131" t="s">
        <v>0</v>
      </c>
      <c r="D9" s="132" t="s">
        <v>111</v>
      </c>
      <c r="E9" s="70" t="s">
        <v>117</v>
      </c>
      <c r="F9" s="71">
        <f>G9*1471</f>
        <v>1785794</v>
      </c>
      <c r="G9" s="133">
        <v>1214</v>
      </c>
      <c r="H9" s="73">
        <v>0</v>
      </c>
      <c r="I9" s="106"/>
      <c r="J9" s="75"/>
      <c r="K9" s="75"/>
      <c r="L9" s="75"/>
      <c r="M9" s="75"/>
      <c r="N9" s="75"/>
      <c r="O9" s="76"/>
      <c r="P9" s="76"/>
      <c r="Q9" s="76"/>
      <c r="R9" s="40"/>
    </row>
    <row r="10" spans="1:18" s="41" customFormat="1" ht="12.75" customHeight="1" x14ac:dyDescent="0.25">
      <c r="A10" s="42">
        <v>32</v>
      </c>
      <c r="B10" s="43" t="s">
        <v>31</v>
      </c>
      <c r="C10" s="43" t="s">
        <v>1</v>
      </c>
      <c r="D10" s="44" t="s">
        <v>113</v>
      </c>
      <c r="E10" s="45" t="s">
        <v>48</v>
      </c>
      <c r="F10" s="71">
        <f t="shared" ref="F10:F15" si="0">G10*1471</f>
        <v>160339</v>
      </c>
      <c r="G10" s="107">
        <v>109</v>
      </c>
      <c r="H10" s="78">
        <v>0</v>
      </c>
      <c r="I10" s="107"/>
      <c r="J10" s="47"/>
      <c r="K10" s="47"/>
      <c r="L10" s="47"/>
      <c r="M10" s="47"/>
      <c r="N10" s="47"/>
      <c r="O10" s="48"/>
      <c r="P10" s="48"/>
      <c r="Q10" s="48"/>
      <c r="R10" s="49"/>
    </row>
    <row r="11" spans="1:18" s="41" customFormat="1" ht="12.75" customHeight="1" x14ac:dyDescent="0.25">
      <c r="A11" s="42">
        <v>32</v>
      </c>
      <c r="B11" s="43" t="s">
        <v>31</v>
      </c>
      <c r="C11" s="43" t="s">
        <v>2</v>
      </c>
      <c r="D11" s="44" t="s">
        <v>115</v>
      </c>
      <c r="E11" s="83" t="s">
        <v>49</v>
      </c>
      <c r="F11" s="71">
        <f t="shared" si="0"/>
        <v>177991</v>
      </c>
      <c r="G11" s="122">
        <v>121</v>
      </c>
      <c r="H11" s="78">
        <v>0</v>
      </c>
      <c r="I11" s="107"/>
      <c r="J11" s="86"/>
      <c r="K11" s="86"/>
      <c r="L11" s="86"/>
      <c r="M11" s="86"/>
      <c r="N11" s="86"/>
      <c r="O11" s="87"/>
      <c r="P11" s="87"/>
      <c r="Q11" s="87"/>
      <c r="R11" s="49"/>
    </row>
    <row r="12" spans="1:18" s="41" customFormat="1" ht="12.75" customHeight="1" x14ac:dyDescent="0.25">
      <c r="A12" s="42">
        <v>32</v>
      </c>
      <c r="B12" s="43" t="s">
        <v>31</v>
      </c>
      <c r="C12" s="43" t="s">
        <v>4</v>
      </c>
      <c r="D12" s="44" t="s">
        <v>113</v>
      </c>
      <c r="E12" s="45" t="s">
        <v>118</v>
      </c>
      <c r="F12" s="71">
        <f t="shared" si="0"/>
        <v>258896</v>
      </c>
      <c r="G12" s="107">
        <v>176</v>
      </c>
      <c r="H12" s="78">
        <v>0</v>
      </c>
      <c r="I12" s="107"/>
      <c r="J12" s="47"/>
      <c r="K12" s="47"/>
      <c r="L12" s="47"/>
      <c r="M12" s="47"/>
      <c r="N12" s="47"/>
      <c r="O12" s="48"/>
      <c r="P12" s="48"/>
      <c r="Q12" s="48"/>
      <c r="R12" s="49"/>
    </row>
    <row r="13" spans="1:18" s="41" customFormat="1" ht="12.75" customHeight="1" x14ac:dyDescent="0.25">
      <c r="A13" s="42">
        <v>32</v>
      </c>
      <c r="B13" s="43" t="s">
        <v>31</v>
      </c>
      <c r="C13" s="43" t="s">
        <v>10</v>
      </c>
      <c r="D13" s="44" t="s">
        <v>113</v>
      </c>
      <c r="E13" s="83" t="s">
        <v>50</v>
      </c>
      <c r="F13" s="71">
        <f t="shared" si="0"/>
        <v>101499</v>
      </c>
      <c r="G13" s="122">
        <v>69</v>
      </c>
      <c r="H13" s="78">
        <v>0</v>
      </c>
      <c r="I13" s="107"/>
      <c r="J13" s="86"/>
      <c r="K13" s="86"/>
      <c r="L13" s="86"/>
      <c r="M13" s="86"/>
      <c r="N13" s="86"/>
      <c r="O13" s="87"/>
      <c r="P13" s="87"/>
      <c r="Q13" s="87"/>
      <c r="R13" s="49"/>
    </row>
    <row r="14" spans="1:18" s="41" customFormat="1" ht="12.75" customHeight="1" x14ac:dyDescent="0.25">
      <c r="A14" s="42">
        <v>32</v>
      </c>
      <c r="B14" s="43" t="s">
        <v>31</v>
      </c>
      <c r="C14" s="43" t="s">
        <v>12</v>
      </c>
      <c r="D14" s="44" t="s">
        <v>113</v>
      </c>
      <c r="E14" s="45" t="s">
        <v>51</v>
      </c>
      <c r="F14" s="71">
        <f t="shared" si="0"/>
        <v>147100</v>
      </c>
      <c r="G14" s="107">
        <v>100</v>
      </c>
      <c r="H14" s="163">
        <v>0</v>
      </c>
      <c r="I14" s="162"/>
      <c r="J14" s="47"/>
      <c r="K14" s="47"/>
      <c r="L14" s="47"/>
      <c r="M14" s="47"/>
      <c r="N14" s="47"/>
      <c r="O14" s="48"/>
      <c r="P14" s="48"/>
      <c r="Q14" s="48"/>
      <c r="R14" s="49"/>
    </row>
    <row r="15" spans="1:18" s="41" customFormat="1" ht="12.75" customHeight="1" thickBot="1" x14ac:dyDescent="0.3">
      <c r="A15" s="42">
        <v>32</v>
      </c>
      <c r="B15" s="43" t="s">
        <v>31</v>
      </c>
      <c r="C15" s="43" t="s">
        <v>24</v>
      </c>
      <c r="D15" s="44" t="s">
        <v>113</v>
      </c>
      <c r="E15" s="45" t="s">
        <v>52</v>
      </c>
      <c r="F15" s="71">
        <f t="shared" si="0"/>
        <v>130919</v>
      </c>
      <c r="G15" s="107">
        <v>89</v>
      </c>
      <c r="H15" s="78">
        <v>0</v>
      </c>
      <c r="I15" s="107"/>
      <c r="J15" s="47"/>
      <c r="K15" s="47"/>
      <c r="L15" s="47"/>
      <c r="M15" s="47"/>
      <c r="N15" s="47"/>
      <c r="O15" s="48"/>
      <c r="P15" s="48"/>
      <c r="Q15" s="48"/>
      <c r="R15" s="49"/>
    </row>
    <row r="16" spans="1:18" ht="13.5" thickBot="1" x14ac:dyDescent="0.3">
      <c r="A16" s="50" t="s">
        <v>133</v>
      </c>
      <c r="B16" s="51"/>
      <c r="C16" s="51"/>
      <c r="D16" s="51"/>
      <c r="E16" s="51"/>
      <c r="F16" s="54">
        <f>SUM(F9:F15)</f>
        <v>2762538</v>
      </c>
      <c r="G16" s="128">
        <f>SUM(G9:G15)</f>
        <v>1878</v>
      </c>
      <c r="H16" s="90">
        <f>SUM(H9:H15)</f>
        <v>0</v>
      </c>
      <c r="I16" s="112">
        <f>SUM(I9:I14)</f>
        <v>0</v>
      </c>
      <c r="J16" s="54">
        <f>SUM(J9:J14)</f>
        <v>0</v>
      </c>
      <c r="K16" s="54">
        <f t="shared" ref="K16:Q16" si="1">SUM(K9:K14)</f>
        <v>0</v>
      </c>
      <c r="L16" s="54">
        <f t="shared" si="1"/>
        <v>0</v>
      </c>
      <c r="M16" s="54">
        <f t="shared" si="1"/>
        <v>0</v>
      </c>
      <c r="N16" s="54">
        <f t="shared" si="1"/>
        <v>0</v>
      </c>
      <c r="O16" s="54">
        <f t="shared" si="1"/>
        <v>0</v>
      </c>
      <c r="P16" s="54">
        <f t="shared" si="1"/>
        <v>0</v>
      </c>
      <c r="Q16" s="54">
        <f t="shared" si="1"/>
        <v>0</v>
      </c>
      <c r="R16" s="93">
        <f t="shared" ref="L16:R16" si="2">SUM(R9:R15)</f>
        <v>0</v>
      </c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"/>
      <c r="R18" s="4" t="s">
        <v>137</v>
      </c>
    </row>
    <row r="19" spans="1:18" x14ac:dyDescent="0.25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7"/>
    </row>
    <row r="20" spans="1:18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8" x14ac:dyDescent="0.25">
      <c r="A21" s="58" t="s">
        <v>134</v>
      </c>
      <c r="B21" s="58"/>
      <c r="C21" s="58"/>
      <c r="D21" s="58"/>
      <c r="E21" s="58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 t="s">
        <v>141</v>
      </c>
      <c r="B22" s="58"/>
      <c r="C22" s="58"/>
      <c r="D22" s="58"/>
      <c r="E22" s="5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x14ac:dyDescent="0.25">
      <c r="A23" s="58"/>
      <c r="B23" s="58"/>
      <c r="C23" s="58"/>
      <c r="D23" s="58"/>
      <c r="E23" s="58"/>
      <c r="F23" s="3"/>
      <c r="G23" s="3"/>
      <c r="H23" s="3"/>
      <c r="I23" s="3"/>
      <c r="J23" s="3"/>
      <c r="K23" s="3"/>
      <c r="L23" s="59"/>
      <c r="M23" s="59"/>
      <c r="N23" s="3"/>
      <c r="O23" s="3"/>
      <c r="P23" s="3"/>
      <c r="Q23" s="3"/>
    </row>
    <row r="24" spans="1:18" x14ac:dyDescent="0.25">
      <c r="A24" s="58"/>
      <c r="B24" s="58"/>
      <c r="C24" s="58"/>
      <c r="D24" s="58"/>
      <c r="E24" s="58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 ht="12" customHeight="1" x14ac:dyDescent="0.25">
      <c r="A25" s="3"/>
      <c r="B25" s="3"/>
      <c r="C25" s="3"/>
      <c r="D25" s="3"/>
      <c r="E25" s="3"/>
      <c r="F25" s="60" t="s">
        <v>135</v>
      </c>
      <c r="G25" s="60"/>
      <c r="H25" s="60"/>
      <c r="I25" s="60"/>
      <c r="J25" s="60"/>
      <c r="K25" s="60"/>
      <c r="L25" s="60"/>
      <c r="M25" s="61"/>
      <c r="N25" s="60" t="s">
        <v>136</v>
      </c>
      <c r="O25" s="60"/>
      <c r="P25" s="60"/>
      <c r="Q25" s="61"/>
    </row>
    <row r="26" spans="1:18" ht="27.75" customHeight="1" x14ac:dyDescent="0.25">
      <c r="A26" s="3"/>
      <c r="B26" s="3"/>
      <c r="C26" s="3"/>
      <c r="D26" s="3"/>
      <c r="E26" s="3"/>
      <c r="F26" s="60" t="s">
        <v>144</v>
      </c>
      <c r="G26" s="60"/>
      <c r="H26" s="60"/>
      <c r="I26" s="60"/>
      <c r="J26" s="60"/>
      <c r="K26" s="60"/>
      <c r="L26" s="60"/>
      <c r="M26" s="61"/>
      <c r="N26" s="60" t="s">
        <v>145</v>
      </c>
      <c r="O26" s="60"/>
      <c r="P26" s="60"/>
      <c r="Q26" s="61"/>
    </row>
    <row r="27" spans="1:18" x14ac:dyDescent="0.25">
      <c r="A27" s="3"/>
      <c r="B27" s="3"/>
      <c r="C27" s="3"/>
      <c r="D27" s="3"/>
      <c r="E27" s="3"/>
      <c r="F27" s="3"/>
      <c r="G27" s="3"/>
      <c r="L27" s="3"/>
      <c r="M27" s="3"/>
      <c r="N27" s="3"/>
      <c r="O27" s="3"/>
      <c r="P27" s="3"/>
      <c r="Q27" s="3"/>
    </row>
  </sheetData>
  <autoFilter ref="A6:R16">
    <filterColumn colId="0" showButton="0"/>
    <filterColumn colId="1" showButton="0"/>
    <filterColumn colId="2" showButton="0"/>
  </autoFilter>
  <mergeCells count="28">
    <mergeCell ref="A16:E16"/>
    <mergeCell ref="A18:P18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6:L26"/>
    <mergeCell ref="N25:P25"/>
    <mergeCell ref="N26:P26"/>
    <mergeCell ref="A19:P19"/>
    <mergeCell ref="A21:E21"/>
    <mergeCell ref="A22:E22"/>
    <mergeCell ref="A23:E24"/>
    <mergeCell ref="F25:L25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1" fitToHeight="0" orientation="landscape" r:id="rId1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8"/>
  <sheetViews>
    <sheetView topLeftCell="A4" zoomScale="90" zoomScaleNormal="90" workbookViewId="0">
      <selection activeCell="A19" sqref="A19:P19"/>
    </sheetView>
  </sheetViews>
  <sheetFormatPr defaultRowHeight="12.75" x14ac:dyDescent="0.25"/>
  <cols>
    <col min="1" max="1" width="5" style="4" customWidth="1"/>
    <col min="2" max="2" width="5.140625" style="4" customWidth="1"/>
    <col min="3" max="3" width="5.42578125" style="4" customWidth="1"/>
    <col min="4" max="4" width="4.5703125" style="4" hidden="1" customWidth="1"/>
    <col min="5" max="5" width="13.140625" style="4" customWidth="1"/>
    <col min="6" max="6" width="13" style="4" customWidth="1"/>
    <col min="7" max="7" width="13.85546875" style="4" customWidth="1"/>
    <col min="8" max="8" width="12.85546875" style="4" customWidth="1"/>
    <col min="9" max="9" width="12.7109375" style="4" customWidth="1"/>
    <col min="10" max="10" width="13.140625" style="4" customWidth="1"/>
    <col min="11" max="11" width="12.5703125" style="4" customWidth="1"/>
    <col min="12" max="12" width="12.140625" style="4" customWidth="1"/>
    <col min="13" max="13" width="12.28515625" style="4" customWidth="1"/>
    <col min="14" max="14" width="12.140625" style="4" customWidth="1"/>
    <col min="15" max="15" width="12.28515625" style="4" customWidth="1"/>
    <col min="16" max="16" width="12.85546875" style="4" customWidth="1"/>
    <col min="17" max="17" width="12.7109375" style="4" customWidth="1"/>
    <col min="18" max="18" width="13.85546875" style="4" customWidth="1"/>
    <col min="19" max="16384" width="9.140625" style="4"/>
  </cols>
  <sheetData>
    <row r="1" spans="1:18" ht="15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.75" customHeight="1" x14ac:dyDescent="0.25">
      <c r="A3" s="5" t="s">
        <v>156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7"/>
    </row>
    <row r="5" spans="1:18" ht="13.5" thickBot="1" x14ac:dyDescent="0.3">
      <c r="A5" s="3"/>
      <c r="B5" s="3"/>
      <c r="C5" s="3"/>
      <c r="D5" s="3"/>
      <c r="E5" s="3"/>
      <c r="F5" s="3"/>
      <c r="G5" s="8"/>
      <c r="H5" s="8"/>
      <c r="I5" s="8"/>
      <c r="J5" s="8"/>
      <c r="K5" s="8"/>
      <c r="L5" s="8"/>
      <c r="M5" s="9"/>
      <c r="N5" s="3"/>
      <c r="O5" s="3"/>
      <c r="P5" s="3"/>
      <c r="Q5" s="3"/>
    </row>
    <row r="6" spans="1:18" ht="133.5" customHeight="1" x14ac:dyDescent="0.25">
      <c r="A6" s="10" t="s">
        <v>155</v>
      </c>
      <c r="B6" s="11"/>
      <c r="C6" s="11"/>
      <c r="D6" s="12"/>
      <c r="E6" s="13" t="s">
        <v>110</v>
      </c>
      <c r="F6" s="62" t="s">
        <v>157</v>
      </c>
      <c r="G6" s="160" t="s">
        <v>158</v>
      </c>
      <c r="H6" s="161" t="s">
        <v>153</v>
      </c>
      <c r="I6" s="94" t="s">
        <v>162</v>
      </c>
      <c r="J6" s="15"/>
      <c r="K6" s="14" t="s">
        <v>163</v>
      </c>
      <c r="L6" s="15"/>
      <c r="M6" s="14" t="s">
        <v>164</v>
      </c>
      <c r="N6" s="15"/>
      <c r="O6" s="14" t="s">
        <v>143</v>
      </c>
      <c r="P6" s="15"/>
      <c r="Q6" s="14" t="s">
        <v>146</v>
      </c>
      <c r="R6" s="16"/>
    </row>
    <row r="7" spans="1:18" ht="13.5" thickBot="1" x14ac:dyDescent="0.3">
      <c r="A7" s="17"/>
      <c r="B7" s="8"/>
      <c r="C7" s="8"/>
      <c r="D7" s="18"/>
      <c r="E7" s="19"/>
      <c r="F7" s="64" t="s">
        <v>138</v>
      </c>
      <c r="G7" s="120" t="s">
        <v>140</v>
      </c>
      <c r="H7" s="65" t="s">
        <v>140</v>
      </c>
      <c r="I7" s="95" t="s">
        <v>139</v>
      </c>
      <c r="J7" s="22"/>
      <c r="K7" s="21" t="s">
        <v>139</v>
      </c>
      <c r="L7" s="22"/>
      <c r="M7" s="21" t="s">
        <v>139</v>
      </c>
      <c r="N7" s="22"/>
      <c r="O7" s="21" t="s">
        <v>139</v>
      </c>
      <c r="P7" s="22"/>
      <c r="Q7" s="21" t="s">
        <v>139</v>
      </c>
      <c r="R7" s="23"/>
    </row>
    <row r="8" spans="1:18" s="32" customFormat="1" ht="15" customHeight="1" x14ac:dyDescent="0.25">
      <c r="A8" s="24"/>
      <c r="B8" s="25"/>
      <c r="C8" s="25"/>
      <c r="D8" s="26"/>
      <c r="E8" s="27"/>
      <c r="F8" s="67"/>
      <c r="G8" s="121"/>
      <c r="H8" s="68"/>
      <c r="I8" s="96" t="s">
        <v>160</v>
      </c>
      <c r="J8" s="29" t="s">
        <v>161</v>
      </c>
      <c r="K8" s="29" t="s">
        <v>160</v>
      </c>
      <c r="L8" s="29" t="s">
        <v>161</v>
      </c>
      <c r="M8" s="29" t="s">
        <v>160</v>
      </c>
      <c r="N8" s="29" t="s">
        <v>161</v>
      </c>
      <c r="O8" s="30" t="s">
        <v>160</v>
      </c>
      <c r="P8" s="29" t="s">
        <v>161</v>
      </c>
      <c r="Q8" s="29" t="s">
        <v>160</v>
      </c>
      <c r="R8" s="31" t="s">
        <v>161</v>
      </c>
    </row>
    <row r="9" spans="1:18" s="41" customFormat="1" ht="12.75" customHeight="1" x14ac:dyDescent="0.25">
      <c r="A9" s="33">
        <v>32</v>
      </c>
      <c r="B9" s="34" t="s">
        <v>40</v>
      </c>
      <c r="C9" s="34" t="s">
        <v>0</v>
      </c>
      <c r="D9" s="35" t="s">
        <v>113</v>
      </c>
      <c r="E9" s="36" t="s">
        <v>53</v>
      </c>
      <c r="F9" s="71">
        <f>G9*1471</f>
        <v>300084</v>
      </c>
      <c r="G9" s="133">
        <v>204</v>
      </c>
      <c r="H9" s="73">
        <v>0</v>
      </c>
      <c r="I9" s="106"/>
      <c r="J9" s="38"/>
      <c r="K9" s="38"/>
      <c r="L9" s="38"/>
      <c r="M9" s="38"/>
      <c r="N9" s="38"/>
      <c r="O9" s="39"/>
      <c r="P9" s="39"/>
      <c r="Q9" s="39"/>
      <c r="R9" s="40"/>
    </row>
    <row r="10" spans="1:18" s="41" customFormat="1" ht="12.75" customHeight="1" x14ac:dyDescent="0.25">
      <c r="A10" s="42">
        <v>32</v>
      </c>
      <c r="B10" s="43" t="s">
        <v>40</v>
      </c>
      <c r="C10" s="43" t="s">
        <v>1</v>
      </c>
      <c r="D10" s="44" t="s">
        <v>113</v>
      </c>
      <c r="E10" s="45" t="s">
        <v>54</v>
      </c>
      <c r="F10" s="71">
        <f t="shared" ref="F10:F16" si="0">G10*1471</f>
        <v>311852</v>
      </c>
      <c r="G10" s="107">
        <v>212</v>
      </c>
      <c r="H10" s="78">
        <v>0</v>
      </c>
      <c r="I10" s="107"/>
      <c r="J10" s="47"/>
      <c r="K10" s="47"/>
      <c r="L10" s="47"/>
      <c r="M10" s="47"/>
      <c r="N10" s="47"/>
      <c r="O10" s="48"/>
      <c r="P10" s="48"/>
      <c r="Q10" s="48"/>
      <c r="R10" s="49"/>
    </row>
    <row r="11" spans="1:18" s="41" customFormat="1" ht="12.75" customHeight="1" x14ac:dyDescent="0.25">
      <c r="A11" s="42">
        <v>32</v>
      </c>
      <c r="B11" s="43" t="s">
        <v>40</v>
      </c>
      <c r="C11" s="43" t="s">
        <v>2</v>
      </c>
      <c r="D11" s="44" t="s">
        <v>115</v>
      </c>
      <c r="E11" s="45" t="s">
        <v>55</v>
      </c>
      <c r="F11" s="71">
        <f t="shared" si="0"/>
        <v>230947</v>
      </c>
      <c r="G11" s="122">
        <v>157</v>
      </c>
      <c r="H11" s="78">
        <v>0</v>
      </c>
      <c r="I11" s="107"/>
      <c r="J11" s="47"/>
      <c r="K11" s="47"/>
      <c r="L11" s="47"/>
      <c r="M11" s="47"/>
      <c r="N11" s="47"/>
      <c r="O11" s="48"/>
      <c r="P11" s="48"/>
      <c r="Q11" s="48"/>
      <c r="R11" s="49"/>
    </row>
    <row r="12" spans="1:18" s="41" customFormat="1" ht="12.75" customHeight="1" x14ac:dyDescent="0.25">
      <c r="A12" s="42">
        <v>32</v>
      </c>
      <c r="B12" s="43" t="s">
        <v>40</v>
      </c>
      <c r="C12" s="43" t="s">
        <v>4</v>
      </c>
      <c r="D12" s="44" t="s">
        <v>113</v>
      </c>
      <c r="E12" s="83" t="s">
        <v>56</v>
      </c>
      <c r="F12" s="71">
        <f t="shared" si="0"/>
        <v>242715</v>
      </c>
      <c r="G12" s="107">
        <v>165</v>
      </c>
      <c r="H12" s="78">
        <v>0</v>
      </c>
      <c r="I12" s="107"/>
      <c r="J12" s="86"/>
      <c r="K12" s="86"/>
      <c r="L12" s="86"/>
      <c r="M12" s="86"/>
      <c r="N12" s="86"/>
      <c r="O12" s="87"/>
      <c r="P12" s="87"/>
      <c r="Q12" s="87"/>
      <c r="R12" s="49"/>
    </row>
    <row r="13" spans="1:18" s="41" customFormat="1" ht="12.75" customHeight="1" x14ac:dyDescent="0.25">
      <c r="A13" s="42">
        <v>32</v>
      </c>
      <c r="B13" s="43" t="s">
        <v>40</v>
      </c>
      <c r="C13" s="43" t="s">
        <v>10</v>
      </c>
      <c r="D13" s="44" t="s">
        <v>113</v>
      </c>
      <c r="E13" s="45" t="s">
        <v>57</v>
      </c>
      <c r="F13" s="71">
        <f t="shared" si="0"/>
        <v>113267</v>
      </c>
      <c r="G13" s="122">
        <v>77</v>
      </c>
      <c r="H13" s="78">
        <v>0</v>
      </c>
      <c r="I13" s="107"/>
      <c r="J13" s="47"/>
      <c r="K13" s="47"/>
      <c r="L13" s="47"/>
      <c r="M13" s="47"/>
      <c r="N13" s="47"/>
      <c r="O13" s="48"/>
      <c r="P13" s="48"/>
      <c r="Q13" s="48"/>
      <c r="R13" s="49"/>
    </row>
    <row r="14" spans="1:18" s="41" customFormat="1" ht="12.75" customHeight="1" x14ac:dyDescent="0.25">
      <c r="A14" s="80">
        <v>32</v>
      </c>
      <c r="B14" s="81" t="s">
        <v>40</v>
      </c>
      <c r="C14" s="81" t="s">
        <v>12</v>
      </c>
      <c r="D14" s="82" t="s">
        <v>115</v>
      </c>
      <c r="E14" s="83" t="s">
        <v>58</v>
      </c>
      <c r="F14" s="71">
        <f t="shared" si="0"/>
        <v>222121</v>
      </c>
      <c r="G14" s="107">
        <v>151</v>
      </c>
      <c r="H14" s="163">
        <v>0</v>
      </c>
      <c r="I14" s="162"/>
      <c r="J14" s="86"/>
      <c r="K14" s="86"/>
      <c r="L14" s="86"/>
      <c r="M14" s="86"/>
      <c r="N14" s="86"/>
      <c r="O14" s="87"/>
      <c r="P14" s="87"/>
      <c r="Q14" s="87"/>
      <c r="R14" s="49"/>
    </row>
    <row r="15" spans="1:18" s="41" customFormat="1" ht="12.75" customHeight="1" x14ac:dyDescent="0.25">
      <c r="A15" s="42">
        <v>32</v>
      </c>
      <c r="B15" s="43" t="s">
        <v>40</v>
      </c>
      <c r="C15" s="43" t="s">
        <v>24</v>
      </c>
      <c r="D15" s="44" t="s">
        <v>115</v>
      </c>
      <c r="E15" s="83" t="s">
        <v>59</v>
      </c>
      <c r="F15" s="71">
        <f>G15*1471-(H15*1471)</f>
        <v>398641</v>
      </c>
      <c r="G15" s="107">
        <v>276</v>
      </c>
      <c r="H15" s="129">
        <v>5</v>
      </c>
      <c r="I15" s="122"/>
      <c r="J15" s="86"/>
      <c r="K15" s="86"/>
      <c r="L15" s="86"/>
      <c r="M15" s="86"/>
      <c r="N15" s="86"/>
      <c r="O15" s="87"/>
      <c r="P15" s="87"/>
      <c r="Q15" s="87"/>
      <c r="R15" s="49"/>
    </row>
    <row r="16" spans="1:18" s="41" customFormat="1" ht="12.75" customHeight="1" thickBot="1" x14ac:dyDescent="0.3">
      <c r="A16" s="123">
        <v>32</v>
      </c>
      <c r="B16" s="124" t="s">
        <v>40</v>
      </c>
      <c r="C16" s="124" t="s">
        <v>31</v>
      </c>
      <c r="D16" s="125" t="s">
        <v>113</v>
      </c>
      <c r="E16" s="134" t="s">
        <v>60</v>
      </c>
      <c r="F16" s="71">
        <f t="shared" si="0"/>
        <v>129448</v>
      </c>
      <c r="G16" s="135">
        <v>88</v>
      </c>
      <c r="H16" s="170">
        <v>0</v>
      </c>
      <c r="I16" s="135"/>
      <c r="J16" s="86"/>
      <c r="K16" s="86"/>
      <c r="L16" s="86"/>
      <c r="M16" s="86"/>
      <c r="N16" s="86"/>
      <c r="O16" s="87"/>
      <c r="P16" s="87"/>
      <c r="Q16" s="87"/>
      <c r="R16" s="49"/>
    </row>
    <row r="17" spans="1:18" ht="13.5" thickBot="1" x14ac:dyDescent="0.3">
      <c r="A17" s="50" t="s">
        <v>133</v>
      </c>
      <c r="B17" s="51"/>
      <c r="C17" s="51"/>
      <c r="D17" s="51"/>
      <c r="E17" s="51"/>
      <c r="F17" s="54">
        <f>SUM(F9:F16)</f>
        <v>1949075</v>
      </c>
      <c r="G17" s="128">
        <f>SUM(G9:G16)</f>
        <v>1330</v>
      </c>
      <c r="H17" s="171">
        <f>SUM(H9:H16)</f>
        <v>5</v>
      </c>
      <c r="I17" s="112">
        <f>SUM(I9:I16)</f>
        <v>0</v>
      </c>
      <c r="J17" s="54">
        <f>SUM(J9:J16)</f>
        <v>0</v>
      </c>
      <c r="K17" s="54">
        <f t="shared" ref="K17:R17" si="1">SUM(K9:K16)</f>
        <v>0</v>
      </c>
      <c r="L17" s="54">
        <f t="shared" si="1"/>
        <v>0</v>
      </c>
      <c r="M17" s="54">
        <f t="shared" si="1"/>
        <v>0</v>
      </c>
      <c r="N17" s="54">
        <f t="shared" si="1"/>
        <v>0</v>
      </c>
      <c r="O17" s="54">
        <f t="shared" si="1"/>
        <v>0</v>
      </c>
      <c r="P17" s="54">
        <f t="shared" si="1"/>
        <v>0</v>
      </c>
      <c r="Q17" s="54">
        <f t="shared" si="1"/>
        <v>0</v>
      </c>
      <c r="R17" s="54">
        <f t="shared" si="1"/>
        <v>0</v>
      </c>
    </row>
    <row r="18" spans="1:18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"/>
      <c r="R19" s="4" t="s">
        <v>137</v>
      </c>
    </row>
    <row r="20" spans="1:18" x14ac:dyDescent="0.2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7"/>
    </row>
    <row r="21" spans="1:18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8" x14ac:dyDescent="0.25">
      <c r="A22" s="58" t="s">
        <v>134</v>
      </c>
      <c r="B22" s="58"/>
      <c r="C22" s="58"/>
      <c r="D22" s="58"/>
      <c r="E22" s="58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8" x14ac:dyDescent="0.25">
      <c r="A23" s="58" t="s">
        <v>141</v>
      </c>
      <c r="B23" s="58"/>
      <c r="C23" s="58"/>
      <c r="D23" s="58"/>
      <c r="E23" s="58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x14ac:dyDescent="0.25">
      <c r="A24" s="58"/>
      <c r="B24" s="58"/>
      <c r="C24" s="58"/>
      <c r="D24" s="58"/>
      <c r="E24" s="58"/>
      <c r="F24" s="3"/>
      <c r="G24" s="3"/>
      <c r="H24" s="3"/>
      <c r="I24" s="3"/>
      <c r="J24" s="3"/>
      <c r="K24" s="3"/>
      <c r="L24" s="59"/>
      <c r="M24" s="59"/>
      <c r="N24" s="3"/>
      <c r="O24" s="3"/>
      <c r="P24" s="3"/>
      <c r="Q24" s="3"/>
    </row>
    <row r="25" spans="1:18" x14ac:dyDescent="0.25">
      <c r="A25" s="58"/>
      <c r="B25" s="58"/>
      <c r="C25" s="58"/>
      <c r="D25" s="58"/>
      <c r="E25" s="58"/>
      <c r="F25" s="3"/>
      <c r="G25" s="3"/>
      <c r="L25" s="3"/>
      <c r="M25" s="3"/>
      <c r="N25" s="3"/>
      <c r="O25" s="3"/>
      <c r="P25" s="3"/>
      <c r="Q25" s="3"/>
    </row>
    <row r="26" spans="1:18" ht="12" customHeight="1" x14ac:dyDescent="0.25">
      <c r="A26" s="3"/>
      <c r="B26" s="3"/>
      <c r="C26" s="3"/>
      <c r="D26" s="3"/>
      <c r="E26" s="3"/>
      <c r="F26" s="60" t="s">
        <v>135</v>
      </c>
      <c r="G26" s="60"/>
      <c r="H26" s="60"/>
      <c r="I26" s="60"/>
      <c r="J26" s="60"/>
      <c r="K26" s="60"/>
      <c r="L26" s="60"/>
      <c r="M26" s="61"/>
      <c r="N26" s="60" t="s">
        <v>136</v>
      </c>
      <c r="O26" s="60"/>
      <c r="P26" s="60"/>
      <c r="Q26" s="61"/>
    </row>
    <row r="27" spans="1:18" ht="27.75" customHeight="1" x14ac:dyDescent="0.25">
      <c r="A27" s="3"/>
      <c r="B27" s="3"/>
      <c r="C27" s="3"/>
      <c r="D27" s="3"/>
      <c r="E27" s="3"/>
      <c r="F27" s="60" t="s">
        <v>144</v>
      </c>
      <c r="G27" s="60"/>
      <c r="H27" s="60"/>
      <c r="I27" s="60"/>
      <c r="J27" s="60"/>
      <c r="K27" s="60"/>
      <c r="L27" s="60"/>
      <c r="M27" s="61"/>
      <c r="N27" s="60" t="s">
        <v>145</v>
      </c>
      <c r="O27" s="60"/>
      <c r="P27" s="60"/>
      <c r="Q27" s="61"/>
    </row>
    <row r="28" spans="1:18" x14ac:dyDescent="0.25">
      <c r="A28" s="3"/>
      <c r="B28" s="3"/>
      <c r="C28" s="3"/>
      <c r="D28" s="3"/>
      <c r="E28" s="3"/>
      <c r="F28" s="3"/>
      <c r="G28" s="3"/>
      <c r="L28" s="3"/>
      <c r="M28" s="3"/>
      <c r="N28" s="3"/>
      <c r="O28" s="3"/>
      <c r="P28" s="3"/>
      <c r="Q28" s="3"/>
    </row>
  </sheetData>
  <autoFilter ref="A6:R17">
    <filterColumn colId="0" showButton="0"/>
    <filterColumn colId="1" showButton="0"/>
    <filterColumn colId="2" showButton="0"/>
  </autoFilter>
  <mergeCells count="28">
    <mergeCell ref="A17:E17"/>
    <mergeCell ref="A19:P19"/>
    <mergeCell ref="A4:P4"/>
    <mergeCell ref="G5:L5"/>
    <mergeCell ref="A6:D8"/>
    <mergeCell ref="E6:E8"/>
    <mergeCell ref="I6:J6"/>
    <mergeCell ref="K6:L6"/>
    <mergeCell ref="M6:N6"/>
    <mergeCell ref="O6:P6"/>
    <mergeCell ref="F7:F8"/>
    <mergeCell ref="G7:G8"/>
    <mergeCell ref="H7:H8"/>
    <mergeCell ref="F27:L27"/>
    <mergeCell ref="N26:P26"/>
    <mergeCell ref="N27:P27"/>
    <mergeCell ref="A20:P20"/>
    <mergeCell ref="A22:E22"/>
    <mergeCell ref="A23:E23"/>
    <mergeCell ref="A24:E25"/>
    <mergeCell ref="F26:L26"/>
    <mergeCell ref="A3:R3"/>
    <mergeCell ref="Q6:R6"/>
    <mergeCell ref="I7:J7"/>
    <mergeCell ref="K7:L7"/>
    <mergeCell ref="M7:N7"/>
    <mergeCell ref="O7:P7"/>
    <mergeCell ref="Q7:R7"/>
  </mergeCells>
  <pageMargins left="0.7" right="0.7" top="0.75" bottom="0.75" header="0.3" footer="0.3"/>
  <pageSetup paperSize="9" scale="63" fitToHeight="0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gminy powiatu białogardzkiego</vt:lpstr>
      <vt:lpstr>gminy powiatu choszczeńskiego</vt:lpstr>
      <vt:lpstr>gminy powiatu drawskiego</vt:lpstr>
      <vt:lpstr>gminy powiatu goleniowskiego</vt:lpstr>
      <vt:lpstr>gminy powiatu gryfickiego</vt:lpstr>
      <vt:lpstr>gminy powiatu gryfińskiego</vt:lpstr>
      <vt:lpstr>gminy powiatu kamieńskiego</vt:lpstr>
      <vt:lpstr>gminy powiatu kołobrzeskiego</vt:lpstr>
      <vt:lpstr>gminy powiatu koszalińskiego</vt:lpstr>
      <vt:lpstr>gminy powiatu myśliborskiego</vt:lpstr>
      <vt:lpstr>gminy powiatu polickiego</vt:lpstr>
      <vt:lpstr>gminy powiatu pyrzyckiego</vt:lpstr>
      <vt:lpstr>gminy powiatu sławieńskiego</vt:lpstr>
      <vt:lpstr>gminy powiatu stargardzkiego</vt:lpstr>
      <vt:lpstr>gminy powiatu szczecineckiego</vt:lpstr>
      <vt:lpstr>gminy powiatu świdwińskiego</vt:lpstr>
      <vt:lpstr>gminy powiatu wałeckiego</vt:lpstr>
      <vt:lpstr>gminy powiatu łobeskiego</vt:lpstr>
      <vt:lpstr>miasta na prawach powiatu</vt:lpstr>
    </vt:vector>
  </TitlesOfParts>
  <Company>MEN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Olczak Andrzej</dc:creator>
  <cp:lastModifiedBy>Beata Piotrowska</cp:lastModifiedBy>
  <cp:lastPrinted>2017-10-26T12:29:17Z</cp:lastPrinted>
  <dcterms:created xsi:type="dcterms:W3CDTF">2014-12-18T12:32:45Z</dcterms:created>
  <dcterms:modified xsi:type="dcterms:W3CDTF">2021-02-04T09:20:51Z</dcterms:modified>
</cp:coreProperties>
</file>